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K:\THCPP Round XII Project Admin\Round XII Grant Projects\Round XII Reimbursement Requests\"/>
    </mc:Choice>
  </mc:AlternateContent>
  <xr:revisionPtr revIDLastSave="0" documentId="13_ncr:1_{B76AB7B9-AA45-4893-8BB7-D21185192996}" xr6:coauthVersionLast="47" xr6:coauthVersionMax="47" xr10:uidLastSave="{00000000-0000-0000-0000-000000000000}"/>
  <bookViews>
    <workbookView xWindow="28680" yWindow="-3750" windowWidth="29040" windowHeight="17640" xr2:uid="{00000000-000D-0000-FFFF-FFFF00000000}"/>
  </bookViews>
  <sheets>
    <sheet name="THCPP RR Form - Construction" sheetId="1" r:id="rId1"/>
  </sheets>
  <definedNames>
    <definedName name="_xlnm.Print_Area" localSheetId="0">'THCPP RR Form - Construction'!$A$1:$S$140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9" i="1" l="1"/>
  <c r="P134" i="1" l="1"/>
  <c r="I79" i="1"/>
  <c r="N81" i="1"/>
  <c r="N84" i="1" s="1"/>
  <c r="P80" i="1"/>
  <c r="P81" i="1" s="1"/>
  <c r="P84" i="1" s="1"/>
  <c r="K79" i="1"/>
  <c r="R58" i="1" s="1"/>
  <c r="R112" i="1" l="1"/>
  <c r="K81" i="1" l="1"/>
  <c r="R81" i="1" s="1"/>
  <c r="I81" i="1"/>
  <c r="I84" i="1" s="1"/>
  <c r="R83" i="1"/>
  <c r="R84" i="1" l="1"/>
  <c r="K84" i="1"/>
  <c r="R85" i="1" s="1"/>
  <c r="I89" i="1"/>
  <c r="I91" i="1" s="1"/>
  <c r="K89" i="1" l="1"/>
  <c r="P89" i="1"/>
  <c r="P91" i="1" s="1"/>
  <c r="N89" i="1"/>
  <c r="N91" i="1" s="1"/>
  <c r="I92" i="1"/>
  <c r="I97" i="1" s="1"/>
  <c r="I99" i="1" l="1"/>
  <c r="K91" i="1"/>
  <c r="R91" i="1" s="1"/>
  <c r="P92" i="1"/>
  <c r="P97" i="1" s="1"/>
  <c r="N92" i="1"/>
  <c r="R89" i="1"/>
  <c r="I100" i="1" l="1"/>
  <c r="K92" i="1"/>
  <c r="P99" i="1"/>
  <c r="R92" i="1"/>
  <c r="R97" i="1" s="1"/>
  <c r="P100" i="1" l="1"/>
  <c r="P107" i="1" s="1"/>
  <c r="P109" i="1" s="1"/>
  <c r="I107" i="1"/>
  <c r="I109" i="1" s="1"/>
  <c r="K97" i="1"/>
  <c r="K99" i="1" s="1"/>
  <c r="K100" i="1" s="1"/>
  <c r="P121" i="1" s="1"/>
  <c r="R93" i="1"/>
  <c r="N97" i="1"/>
  <c r="K107" i="1" l="1"/>
  <c r="I111" i="1"/>
  <c r="I113" i="1" s="1"/>
  <c r="I127" i="1" s="1"/>
  <c r="I130" i="1" s="1"/>
  <c r="N99" i="1"/>
  <c r="R99" i="1" s="1"/>
  <c r="R100" i="1" s="1"/>
  <c r="K111" i="1" l="1"/>
  <c r="P111" i="1"/>
  <c r="P113" i="1" s="1"/>
  <c r="P127" i="1" s="1"/>
  <c r="N100" i="1"/>
  <c r="N107" i="1" s="1"/>
  <c r="R107" i="1" s="1"/>
  <c r="K109" i="1" l="1"/>
  <c r="R101" i="1"/>
  <c r="K113" i="1" l="1"/>
  <c r="K127" i="1" s="1"/>
  <c r="K130" i="1" s="1"/>
  <c r="P130" i="1"/>
  <c r="P136" i="1" s="1"/>
  <c r="R137" i="1" l="1"/>
  <c r="P137" i="1"/>
  <c r="N109" i="1"/>
  <c r="N111" i="1"/>
  <c r="P118" i="1" l="1"/>
  <c r="P120" i="1" s="1"/>
  <c r="R120" i="1" s="1"/>
  <c r="R109" i="1"/>
  <c r="N113" i="1"/>
  <c r="N127" i="1" s="1"/>
  <c r="R111" i="1"/>
  <c r="R127" i="1" l="1"/>
  <c r="N130" i="1"/>
  <c r="R130" i="1" s="1"/>
  <c r="P122" i="1"/>
  <c r="P123" i="1" s="1"/>
  <c r="R114" i="1"/>
  <c r="R1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tc={ABFFF727-842C-497D-BEE1-746E56F1FF8C}</author>
    <author>tc={2EB5CAA2-EF97-4F17-85AC-5FC4B351937A}</author>
    <author>tc={CDFF14B1-3E2A-4ACD-B549-6328722AE8B2}</author>
    <author>tc={EFCBD5D4-0A20-488E-9B08-72862636BDE8}</author>
    <author>tc={C28E8C69-1C30-43F1-B273-964B2D0E100C}</author>
  </authors>
  <commentList>
    <comment ref="I36" authorId="0" shapeId="0" xr:uid="{ABFFF727-842C-497D-BEE1-746E56F1FF8C}">
      <text>
        <t xml:space="preserve">[Threaded comment]
Your version of Excel allows you to read this threaded comment; however, any edits to it will get removed if the file is opened in a newer version of Excel. Learn more: https://go.microsoft.com/fwlink/?linkid=870924
Comment:
    Should this just reference PQ131? Why are we asking them to enter a number rather than pulling it from the end of the form? </t>
      </text>
    </comment>
    <comment ref="A63" authorId="1" shapeId="0" xr:uid="{2EB5CAA2-EF97-4F17-85AC-5FC4B351937A}">
      <text>
        <t>[Threaded comment]
Your version of Excel allows you to read this threaded comment; however, any edits to it will get removed if the file is opened in a newer version of Excel. Learn more: https://go.microsoft.com/fwlink/?linkid=870924
Comment:
    These items will all be part of the single column that includes Alternates, Allowances, Other Expenses, Total Construction Costs, etc.</t>
      </text>
    </comment>
    <comment ref="N63" authorId="2" shapeId="0" xr:uid="{CDFF14B1-3E2A-4ACD-B549-6328722AE8B2}">
      <text>
        <t>[Threaded comment]
Your version of Excel allows you to read this threaded comment; however, any edits to it will get removed if the file is opened in a newer version of Excel. Learn more: https://go.microsoft.com/fwlink/?linkid=870924
Comment:
    No costs will be entered in these sections. Costs in this section won't be entered until the "Total Construction Costs" row.</t>
      </text>
    </comment>
    <comment ref="A66" authorId="3" shapeId="0" xr:uid="{EFCBD5D4-0A20-488E-9B08-72862636BDE8}">
      <text>
        <t>[Threaded comment]
Your version of Excel allows you to read this threaded comment; however, any edits to it will get removed if the file is opened in a newer version of Excel. Learn more: https://go.microsoft.com/fwlink/?linkid=870924
Comment:
    Change Orders can be additive or deductive, and so the grant recipient needs to be able to enter a number (maybe a plus or a negative), so that these amounts will be either added or subtracted from the Original Construction Cost.</t>
      </text>
    </comment>
    <comment ref="A76" authorId="4" shapeId="0" xr:uid="{C28E8C69-1C30-43F1-B273-964B2D0E100C}">
      <text>
        <t>[Threaded comment]
Your version of Excel allows you to read this threaded comment; however, any edits to it will get removed if the file is opened in a newer version of Excel. Learn more: https://go.microsoft.com/fwlink/?linkid=870924
Comment:
    Expenses outside the construction contract such as Abatement, etc. These expenses will be combined into a single line item.</t>
      </text>
    </comment>
  </commentList>
</comments>
</file>

<file path=xl/sharedStrings.xml><?xml version="1.0" encoding="utf-8"?>
<sst xmlns="http://schemas.openxmlformats.org/spreadsheetml/2006/main" count="165" uniqueCount="144">
  <si>
    <t>Address:</t>
  </si>
  <si>
    <t>Date</t>
  </si>
  <si>
    <t>County:</t>
  </si>
  <si>
    <t>State:</t>
  </si>
  <si>
    <t>Zip Code:</t>
  </si>
  <si>
    <t>City:</t>
  </si>
  <si>
    <t>Chief Financial Officer:</t>
  </si>
  <si>
    <t>Federal Tax ID Number:</t>
  </si>
  <si>
    <t>Phone No.:</t>
  </si>
  <si>
    <t>Fax No.:</t>
  </si>
  <si>
    <t>Texas Historic Courthouse Preservation Program</t>
  </si>
  <si>
    <t>Reimbursement Request #:</t>
  </si>
  <si>
    <t>Total Grant Award:</t>
  </si>
  <si>
    <t>Email:</t>
  </si>
  <si>
    <t>Grant Number:</t>
  </si>
  <si>
    <t>Recipient:</t>
  </si>
  <si>
    <t>CFO Email:</t>
  </si>
  <si>
    <t>Amount Approved:</t>
  </si>
  <si>
    <t>THC Use Only</t>
  </si>
  <si>
    <r>
      <t>From</t>
    </r>
    <r>
      <rPr>
        <i/>
        <sz val="10"/>
        <rFont val="Times New Roman"/>
        <family val="1"/>
      </rPr>
      <t xml:space="preserve"> (Month/Day/Year)</t>
    </r>
    <r>
      <rPr>
        <sz val="12"/>
        <rFont val="Times New Roman"/>
        <family val="1"/>
      </rPr>
      <t>:</t>
    </r>
  </si>
  <si>
    <r>
      <t xml:space="preserve">To </t>
    </r>
    <r>
      <rPr>
        <i/>
        <sz val="10"/>
        <rFont val="Times New Roman"/>
        <family val="1"/>
      </rPr>
      <t>(Month/Day/Year)</t>
    </r>
    <r>
      <rPr>
        <sz val="12"/>
        <rFont val="Times New Roman"/>
        <family val="1"/>
      </rPr>
      <t>:</t>
    </r>
  </si>
  <si>
    <t>Remaining                                                     Balance</t>
  </si>
  <si>
    <t>$</t>
  </si>
  <si>
    <t xml:space="preserve">Interim </t>
  </si>
  <si>
    <t xml:space="preserve">Final </t>
  </si>
  <si>
    <t>Plus: Contractor O&amp;P Amount</t>
  </si>
  <si>
    <t>Plus: Contingency Amount</t>
  </si>
  <si>
    <t>Remaining</t>
  </si>
  <si>
    <t>Reimbursement &amp; Match Calculation</t>
  </si>
  <si>
    <t xml:space="preserve">Current                                       Request                             </t>
  </si>
  <si>
    <t>Plus: Design Services Amount</t>
  </si>
  <si>
    <t>The Percent of Construction Costs Expended to Date is based on the Total Project Expenditures, NOT including Ineligible Costs.  It equals = (Total Previous Requests + Total Current Request) divided by Total Current Actual Project Costs.</t>
  </si>
  <si>
    <t>Subtotal A - Allowable Costs</t>
  </si>
  <si>
    <t>Subtotal B</t>
  </si>
  <si>
    <t>A/E Services Tracker</t>
  </si>
  <si>
    <t>Subtotal A</t>
  </si>
  <si>
    <t>Design Services + Construction Administration Cannot Exceed 16% of Subtotal C (Total Allowable Construction Costs)</t>
  </si>
  <si>
    <t>A/E Services &amp; Additional Professional Services</t>
  </si>
  <si>
    <t>Grant Balance</t>
  </si>
  <si>
    <t>Contingency</t>
  </si>
  <si>
    <t>Contractor Overhead &amp; Profit</t>
  </si>
  <si>
    <t>Remaining Allowable A/E Services Amount</t>
  </si>
  <si>
    <t>Approved PCE</t>
  </si>
  <si>
    <r>
      <t>1. Total Allowable Project Costs</t>
    </r>
    <r>
      <rPr>
        <sz val="10"/>
        <rFont val="Times New Roman"/>
        <family val="1"/>
      </rPr>
      <t xml:space="preserve"> </t>
    </r>
  </si>
  <si>
    <t>Contractor Overhead &amp; Profit %</t>
  </si>
  <si>
    <t>Project Contingency %</t>
  </si>
  <si>
    <t>Design Services %</t>
  </si>
  <si>
    <t>Construction Administration %</t>
  </si>
  <si>
    <t>Subtotal C - Total Allowable</t>
  </si>
  <si>
    <t>Plus: Construction Admin. Amount</t>
  </si>
  <si>
    <t>TX</t>
  </si>
  <si>
    <t>Alternates</t>
  </si>
  <si>
    <t>Allowances</t>
  </si>
  <si>
    <t>Co.Judge/City Mayor:</t>
  </si>
  <si>
    <t>Column A</t>
  </si>
  <si>
    <t>Column B</t>
  </si>
  <si>
    <t>THC Project Reviewer Approval</t>
  </si>
  <si>
    <r>
      <rPr>
        <sz val="9"/>
        <rFont val="Times New Roman"/>
        <family val="1"/>
      </rPr>
      <t xml:space="preserve">% of A/E Svcs To Date as part of Subtotal C          </t>
    </r>
    <r>
      <rPr>
        <b/>
        <sz val="9"/>
        <rFont val="Times New Roman"/>
        <family val="1"/>
      </rPr>
      <t xml:space="preserve">                   (Cannot Exceed 16%)</t>
    </r>
  </si>
  <si>
    <t>Total Construction Costs</t>
  </si>
  <si>
    <t>Funding Agreement &amp; Easement Executed</t>
  </si>
  <si>
    <t>A/E Fees Under 16%</t>
  </si>
  <si>
    <t>Close-Out Documents Approved</t>
  </si>
  <si>
    <t>10% Grant Balance Retained OR</t>
  </si>
  <si>
    <t>Construction Costs</t>
  </si>
  <si>
    <t>The Total Grant Award amount entered will trigger formulas below.</t>
  </si>
  <si>
    <t>Less: Total A/E Services To Date</t>
  </si>
  <si>
    <t>Total A/E Services To Date</t>
  </si>
  <si>
    <t>5. Total Grant Award</t>
  </si>
  <si>
    <t>Approved, Minus Retainage</t>
  </si>
  <si>
    <t>The grantee will enter their Ineligible Costs on this line.</t>
  </si>
  <si>
    <t>Amount Currently Being Requested:</t>
  </si>
  <si>
    <t>Signature - County Judge/City Mayor/Program Administrator</t>
  </si>
  <si>
    <t>Signature - County Auditor/Chief Financial Officer</t>
  </si>
  <si>
    <t xml:space="preserve">Abatement </t>
  </si>
  <si>
    <t xml:space="preserve">Selective Demolition </t>
  </si>
  <si>
    <t>Change Order #1</t>
  </si>
  <si>
    <t xml:space="preserve">Other Expenses </t>
  </si>
  <si>
    <t>Change Order #2</t>
  </si>
  <si>
    <t>Change Order #3</t>
  </si>
  <si>
    <t>Change Order #4</t>
  </si>
  <si>
    <t>Change Order #5</t>
  </si>
  <si>
    <t>Change Order #6</t>
  </si>
  <si>
    <t>Change Order #7</t>
  </si>
  <si>
    <t>Change Order #8</t>
  </si>
  <si>
    <t>Change Order #9</t>
  </si>
  <si>
    <t>Change Order #10</t>
  </si>
  <si>
    <t>Construction Cost Subtotal</t>
  </si>
  <si>
    <t>check Remaining Balance</t>
  </si>
  <si>
    <t>check Remaining</t>
  </si>
  <si>
    <t xml:space="preserve">Subtotal C </t>
  </si>
  <si>
    <r>
      <t>Subtotal B</t>
    </r>
    <r>
      <rPr>
        <sz val="12"/>
        <rFont val="Times New Roman"/>
        <family val="1"/>
      </rPr>
      <t xml:space="preserve"> </t>
    </r>
    <r>
      <rPr>
        <sz val="10"/>
        <rFont val="Times New Roman"/>
        <family val="1"/>
      </rPr>
      <t>(= Allowable Costs + O&amp;P)</t>
    </r>
  </si>
  <si>
    <r>
      <rPr>
        <b/>
        <sz val="12"/>
        <rFont val="Times New Roman"/>
        <family val="1"/>
      </rPr>
      <t>Construction Costs</t>
    </r>
    <r>
      <rPr>
        <sz val="10"/>
        <rFont val="Times New Roman"/>
        <family val="1"/>
      </rPr>
      <t xml:space="preserve"> (= Subtotal B + Contingency)</t>
    </r>
  </si>
  <si>
    <r>
      <t>Subtotal D</t>
    </r>
    <r>
      <rPr>
        <sz val="10"/>
        <rFont val="Times New Roman"/>
        <family val="1"/>
      </rPr>
      <t xml:space="preserve"> (= A/E + Add'l Prof. Svcs)</t>
    </r>
  </si>
  <si>
    <r>
      <t>A/E Services To Date</t>
    </r>
    <r>
      <rPr>
        <sz val="10"/>
        <rFont val="Times New Roman"/>
        <family val="1"/>
      </rPr>
      <t xml:space="preserve"> (= 'Total Previous' + 'Current Req.' Design Svcs and Cons. Adm. Amounts)</t>
    </r>
  </si>
  <si>
    <r>
      <t>Total Max. Allowable A/E Services</t>
    </r>
    <r>
      <rPr>
        <sz val="10"/>
        <rFont val="Times New Roman"/>
        <family val="1"/>
      </rPr>
      <t xml:space="preserve"> (= 'Total Actual Costs' Subtotal C * 0.16)</t>
    </r>
  </si>
  <si>
    <r>
      <t xml:space="preserve">4. Total Current Reimbursement Requested </t>
    </r>
    <r>
      <rPr>
        <sz val="10"/>
        <rFont val="Times New Roman"/>
        <family val="1"/>
      </rPr>
      <t>(= Line 1 - Line 3)</t>
    </r>
  </si>
  <si>
    <t xml:space="preserve">      (= Subtotal C + Subtotal D)</t>
  </si>
  <si>
    <r>
      <t xml:space="preserve">7. Less: Total Current Reimbursement Requested </t>
    </r>
    <r>
      <rPr>
        <sz val="10"/>
        <rFont val="Times New Roman"/>
        <family val="1"/>
      </rPr>
      <t>(= Line 4)</t>
    </r>
  </si>
  <si>
    <r>
      <t>8. Remaining Grant Balance</t>
    </r>
    <r>
      <rPr>
        <sz val="10"/>
        <rFont val="Times New Roman"/>
        <family val="1"/>
      </rPr>
      <t xml:space="preserve"> (= Line 5 - Line 6 - Line 7)</t>
    </r>
  </si>
  <si>
    <t>3. Less: Local Match $</t>
  </si>
  <si>
    <t>Less: Contractor Retainage</t>
  </si>
  <si>
    <t>THCPP Grant Reimbursement Request Form</t>
  </si>
  <si>
    <t>CONSTRUCTION PROJECTS</t>
  </si>
  <si>
    <t>PROJECT INFORMATION</t>
  </si>
  <si>
    <t>PAYMENT RECIPIENT</t>
  </si>
  <si>
    <t>PERIOD COVERED BY THIS REQUEST</t>
  </si>
  <si>
    <t>AMOUNT OF REQUEST</t>
  </si>
  <si>
    <t>GRANTEE CERTIFICATION</t>
  </si>
  <si>
    <t>BUDGET BREAKDOWN</t>
  </si>
  <si>
    <r>
      <t xml:space="preserve">This section calculates the O&amp;P for each request based on the percentage that is typed in blue.  </t>
    </r>
    <r>
      <rPr>
        <b/>
        <sz val="10"/>
        <rFont val="Arial"/>
        <family val="2"/>
      </rPr>
      <t>The grantee will enter their project's O&amp;P percentage from the Approved Project Cost Estimate (Att. B) of the funding agreement.</t>
    </r>
    <r>
      <rPr>
        <sz val="10"/>
        <rFont val="Arial"/>
        <family val="2"/>
      </rPr>
      <t xml:space="preserve">  This percentage remains fixed throughout the project, and cannot exceed 15% of allowable construction costs.</t>
    </r>
  </si>
  <si>
    <r>
      <t xml:space="preserve">This section calculates the A/E Service Fees for each request based on the percentages typed in blue.  </t>
    </r>
    <r>
      <rPr>
        <b/>
        <sz val="10"/>
        <rFont val="Arial"/>
        <family val="2"/>
      </rPr>
      <t>The grantee will enter their project's Design Service and Construction Administration percentages from the Approved Project Cost Estimate (Att. B) of the funding agreement.</t>
    </r>
    <r>
      <rPr>
        <sz val="10"/>
        <rFont val="Arial"/>
        <family val="2"/>
      </rPr>
      <t xml:space="preserve">  These percentages remain fixed throughout the project.  Design Services cannot exceed 13% of Subtotal C, and Construction Administration cannot exceed 4% of Subtotal C.</t>
    </r>
  </si>
  <si>
    <r>
      <rPr>
        <b/>
        <sz val="10"/>
        <rFont val="Arial"/>
        <family val="2"/>
      </rPr>
      <t xml:space="preserve">The grantee will complete everything in blue for this Budget Breakdown section.  </t>
    </r>
    <r>
      <rPr>
        <sz val="10"/>
        <rFont val="Arial"/>
        <family val="2"/>
      </rPr>
      <t>Everything in black will automatically calculate.</t>
    </r>
  </si>
  <si>
    <t>Previous             Requests</t>
  </si>
  <si>
    <t>Actual Costs</t>
  </si>
  <si>
    <t>Previous</t>
  </si>
  <si>
    <t>Current</t>
  </si>
  <si>
    <t>I hereby certify that the information provided on this form is true and correct.  All expenses included in this reimbursement request package correspond with the approved estimtated project budget and scope of work outlined in the grant funding agreement.</t>
  </si>
  <si>
    <r>
      <t xml:space="preserve">This section calculates the Contingency for each request based on the percentage that is typed in blue.  </t>
    </r>
    <r>
      <rPr>
        <b/>
        <sz val="10"/>
        <rFont val="Arial"/>
        <family val="2"/>
      </rPr>
      <t xml:space="preserve">The grantee will enter their project's Contingency percentage from the Approved Project Cost Estimate (Attachment B) of the funding agreement. </t>
    </r>
    <r>
      <rPr>
        <sz val="10"/>
        <rFont val="Arial"/>
        <family val="2"/>
      </rPr>
      <t xml:space="preserve"> This percentage remains fixed throughout the project, and cannot exceed 10% of Subtotal B.</t>
    </r>
  </si>
  <si>
    <r>
      <t xml:space="preserve">The grantee will enter their Additional Professional Service costs here </t>
    </r>
    <r>
      <rPr>
        <sz val="10"/>
        <rFont val="Arial"/>
        <family val="2"/>
      </rPr>
      <t>(ex: A/V, Acoustics, etc.)</t>
    </r>
    <r>
      <rPr>
        <b/>
        <sz val="10"/>
        <rFont val="Arial"/>
        <family val="2"/>
      </rPr>
      <t xml:space="preserve">. </t>
    </r>
  </si>
  <si>
    <r>
      <t xml:space="preserve">Send this form along with all backup documentation to </t>
    </r>
    <r>
      <rPr>
        <b/>
        <i/>
        <sz val="14"/>
        <rFont val="Arial"/>
        <family val="2"/>
      </rPr>
      <t>courthouse_program@thc.texas.gov</t>
    </r>
    <r>
      <rPr>
        <i/>
        <sz val="14"/>
        <rFont val="Arial"/>
        <family val="2"/>
      </rPr>
      <t>.</t>
    </r>
  </si>
  <si>
    <t xml:space="preserve">The final 10% of each grant award will be withheld until the Completion Report is approved by THC staff.  </t>
  </si>
  <si>
    <t xml:space="preserve">% of Grant Balance Remaining after this Request                              </t>
  </si>
  <si>
    <r>
      <t xml:space="preserve">The grantee will enter their total Past A/E Fees here </t>
    </r>
    <r>
      <rPr>
        <sz val="10"/>
        <rFont val="Arial"/>
        <family val="2"/>
      </rPr>
      <t>(ex: from prior planning grant)</t>
    </r>
    <r>
      <rPr>
        <b/>
        <sz val="10"/>
        <rFont val="Arial"/>
        <family val="2"/>
      </rPr>
      <t>.</t>
    </r>
  </si>
  <si>
    <t>The grantee will enter their Contractor Retainage % in the box on this line.</t>
  </si>
  <si>
    <t>(end of form)</t>
  </si>
  <si>
    <r>
      <t xml:space="preserve">BUDGET BREAKDOWN </t>
    </r>
    <r>
      <rPr>
        <i/>
        <sz val="14"/>
        <color theme="1" tint="0.34998626667073579"/>
        <rFont val="Arial"/>
        <family val="2"/>
      </rPr>
      <t>(continued)</t>
    </r>
  </si>
  <si>
    <r>
      <rPr>
        <sz val="12"/>
        <color rgb="FF0070C0"/>
        <rFont val="Times New Roman"/>
        <family val="1"/>
      </rPr>
      <t>Less:</t>
    </r>
    <r>
      <rPr>
        <b/>
        <sz val="12"/>
        <color rgb="FF0070C0"/>
        <rFont val="Times New Roman"/>
        <family val="1"/>
      </rPr>
      <t xml:space="preserve"> Ineligible Costs</t>
    </r>
  </si>
  <si>
    <r>
      <rPr>
        <sz val="12"/>
        <color rgb="FF0070C0"/>
        <rFont val="Times New Roman"/>
        <family val="1"/>
      </rPr>
      <t xml:space="preserve">Plus: </t>
    </r>
    <r>
      <rPr>
        <b/>
        <sz val="12"/>
        <color rgb="FF0070C0"/>
        <rFont val="Times New Roman"/>
        <family val="1"/>
      </rPr>
      <t>Add'l Professional Services</t>
    </r>
  </si>
  <si>
    <r>
      <rPr>
        <sz val="12"/>
        <color rgb="FF0070C0"/>
        <rFont val="Times New Roman"/>
        <family val="1"/>
      </rPr>
      <t>Plus:</t>
    </r>
    <r>
      <rPr>
        <b/>
        <sz val="12"/>
        <color rgb="FF0070C0"/>
        <rFont val="Times New Roman"/>
        <family val="1"/>
      </rPr>
      <t xml:space="preserve"> Past A/E Fees</t>
    </r>
  </si>
  <si>
    <r>
      <rPr>
        <sz val="12"/>
        <color rgb="FF0070C0"/>
        <rFont val="Times New Roman"/>
        <family val="1"/>
      </rPr>
      <t>2.</t>
    </r>
    <r>
      <rPr>
        <b/>
        <sz val="12"/>
        <color rgb="FF0070C0"/>
        <rFont val="Times New Roman"/>
        <family val="1"/>
      </rPr>
      <t xml:space="preserve"> Local Match %</t>
    </r>
  </si>
  <si>
    <r>
      <rPr>
        <sz val="12"/>
        <color rgb="FF0070C0"/>
        <rFont val="Times New Roman"/>
        <family val="1"/>
      </rPr>
      <t xml:space="preserve">6. Less: </t>
    </r>
    <r>
      <rPr>
        <b/>
        <sz val="12"/>
        <color rgb="FF0070C0"/>
        <rFont val="Times New Roman"/>
        <family val="1"/>
      </rPr>
      <t>Total Previous Reimbursements</t>
    </r>
  </si>
  <si>
    <r>
      <t xml:space="preserve">The grantee will enter the Total Construction Costs on this line </t>
    </r>
    <r>
      <rPr>
        <sz val="10"/>
        <rFont val="Arial"/>
        <family val="2"/>
      </rPr>
      <t>(under Previous Requests and Current Request columns)</t>
    </r>
    <r>
      <rPr>
        <b/>
        <sz val="10"/>
        <rFont val="Arial"/>
        <family val="2"/>
      </rPr>
      <t>.</t>
    </r>
  </si>
  <si>
    <r>
      <t xml:space="preserve">Construction Costs                                                                                                             </t>
    </r>
    <r>
      <rPr>
        <b/>
        <i/>
        <sz val="10"/>
        <rFont val="Times New Roman"/>
        <family val="1"/>
      </rPr>
      <t xml:space="preserve"> </t>
    </r>
    <r>
      <rPr>
        <i/>
        <sz val="11"/>
        <rFont val="Arial"/>
        <family val="2"/>
      </rPr>
      <t>(Please break down your expenditures into the following categories.)</t>
    </r>
  </si>
  <si>
    <r>
      <t xml:space="preserve">Original Approved Project Cost Estimate                                 </t>
    </r>
    <r>
      <rPr>
        <i/>
        <sz val="12"/>
        <rFont val="Times New Roman"/>
        <family val="1"/>
      </rPr>
      <t xml:space="preserve"> </t>
    </r>
    <r>
      <rPr>
        <i/>
        <sz val="11"/>
        <rFont val="Arial"/>
        <family val="2"/>
      </rPr>
      <t>(Use Attachment B of your Funding Agreement to complete this column.)</t>
    </r>
  </si>
  <si>
    <t>% of Construction Costs Expended to Date:</t>
  </si>
  <si>
    <r>
      <t xml:space="preserve">For this section, please complete all information </t>
    </r>
    <r>
      <rPr>
        <b/>
        <i/>
        <u/>
        <sz val="12"/>
        <color rgb="FF0070C0"/>
        <rFont val="Arial"/>
        <family val="2"/>
      </rPr>
      <t>in blue only</t>
    </r>
    <r>
      <rPr>
        <b/>
        <i/>
        <sz val="12"/>
        <color rgb="FF0070C0"/>
        <rFont val="Arial"/>
        <family val="2"/>
      </rPr>
      <t>.</t>
    </r>
  </si>
  <si>
    <r>
      <t xml:space="preserve">The grantee will enter the amount they are requesting in this section </t>
    </r>
    <r>
      <rPr>
        <sz val="10"/>
        <rFont val="Arial"/>
        <family val="2"/>
      </rPr>
      <t>(not a formula)</t>
    </r>
    <r>
      <rPr>
        <b/>
        <sz val="10"/>
        <rFont val="Arial"/>
        <family val="2"/>
      </rPr>
      <t>.</t>
    </r>
  </si>
  <si>
    <r>
      <rPr>
        <b/>
        <u/>
        <sz val="10"/>
        <rFont val="Arial"/>
        <family val="2"/>
      </rPr>
      <t>Column A</t>
    </r>
    <r>
      <rPr>
        <b/>
        <sz val="10"/>
        <rFont val="Arial"/>
        <family val="2"/>
      </rPr>
      <t xml:space="preserve">:  </t>
    </r>
    <r>
      <rPr>
        <sz val="10"/>
        <rFont val="Arial"/>
        <family val="2"/>
      </rPr>
      <t xml:space="preserve">The grantee will use the Approved Project Cost Estimate (Attachment B) of the funding agreement to enter the original estimated project costs.  </t>
    </r>
  </si>
  <si>
    <r>
      <rPr>
        <b/>
        <u/>
        <sz val="10"/>
        <rFont val="Arial"/>
        <family val="2"/>
      </rPr>
      <t>Column B</t>
    </r>
    <r>
      <rPr>
        <b/>
        <sz val="10"/>
        <rFont val="Arial"/>
        <family val="2"/>
      </rPr>
      <t xml:space="preserve">:  </t>
    </r>
    <r>
      <rPr>
        <sz val="10"/>
        <rFont val="Arial"/>
        <family val="2"/>
      </rPr>
      <t xml:space="preserve">Updated approved project costs, reflecting any change orders or budget amendments, are entered in this column (if none, enter the original amount again).  </t>
    </r>
  </si>
  <si>
    <r>
      <rPr>
        <b/>
        <u/>
        <sz val="10"/>
        <rFont val="Arial"/>
        <family val="2"/>
      </rPr>
      <t>Line 2</t>
    </r>
    <r>
      <rPr>
        <b/>
        <sz val="10"/>
        <rFont val="Arial"/>
        <family val="2"/>
      </rPr>
      <t xml:space="preserve">:  </t>
    </r>
    <r>
      <rPr>
        <sz val="10"/>
        <rFont val="Arial"/>
        <family val="2"/>
      </rPr>
      <t xml:space="preserve">The grantee will use the Source of Funds Statement (Attachment A) of the funding agreement to enter the original Matching Share percentage.  </t>
    </r>
  </si>
  <si>
    <r>
      <rPr>
        <b/>
        <u/>
        <sz val="10"/>
        <rFont val="Arial"/>
        <family val="2"/>
      </rPr>
      <t>Line 6</t>
    </r>
    <r>
      <rPr>
        <b/>
        <sz val="10"/>
        <rFont val="Arial"/>
        <family val="2"/>
      </rPr>
      <t xml:space="preserve">: </t>
    </r>
    <r>
      <rPr>
        <sz val="10"/>
        <rFont val="Arial"/>
        <family val="2"/>
      </rPr>
      <t xml:space="preserve"> The grantee will enter the amount of Total Previous Reimbursements received.</t>
    </r>
  </si>
  <si>
    <r>
      <t xml:space="preserve">Other Expenses </t>
    </r>
    <r>
      <rPr>
        <sz val="10"/>
        <rFont val="Arial"/>
        <family val="2"/>
      </rPr>
      <t>are anything outside the general contract such as abatement, site survey, etc.</t>
    </r>
  </si>
  <si>
    <r>
      <rPr>
        <b/>
        <u/>
        <sz val="10"/>
        <rFont val="Arial"/>
        <family val="2"/>
      </rPr>
      <t xml:space="preserve">Change Orders: </t>
    </r>
    <r>
      <rPr>
        <sz val="10"/>
        <rFont val="Arial"/>
        <family val="2"/>
      </rPr>
      <t>please enter either a positive or negative number depending upon whether the amount increases the construction cost (positive) or reduces it (negative).</t>
    </r>
  </si>
  <si>
    <r>
      <t xml:space="preserve">Updated Approved Project Costs                                               </t>
    </r>
    <r>
      <rPr>
        <i/>
        <sz val="12"/>
        <rFont val="Times New Roman"/>
        <family val="1"/>
      </rPr>
      <t xml:space="preserve">   </t>
    </r>
    <r>
      <rPr>
        <i/>
        <sz val="11"/>
        <rFont val="Arial"/>
        <family val="2"/>
      </rPr>
      <t>(Show the current budget based upon the construction contract, including any approved adjustments from change orders or amendments.)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</si>
</sst>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F400]h:mm:ss\ AM/PM"/>
    <numFmt numFmtId="166" formatCode="_(&quot;$&quot;* #,##0_);_(&quot;$&quot;* \(#,##0\);_(&quot;$&quot;* &quot;-&quot;??_);_(@_)"/>
    <numFmt numFmtId="167" formatCode="0.0%"/>
  </numFmts>
  <fonts count="44" x14ac:knownFonts="1">
    <font>
      <sz val="10"/>
      <name val="Arial"/>
    </font>
    <font>
      <sz val="10"/>
      <name val="Arial"/>
      <family val="2"/>
    </font>
    <font>
      <b/>
      <sz val="12"/>
      <name val="Arial"/>
      <family val="2"/>
    </font>
    <font>
      <sz val="10"/>
      <name val="Arial"/>
      <family val="2"/>
    </font>
    <font>
      <b/>
      <sz val="12"/>
      <name val="Times New Roman"/>
      <family val="1"/>
    </font>
    <font>
      <b/>
      <sz val="14"/>
      <name val="Times New Roman"/>
      <family val="1"/>
    </font>
    <font>
      <sz val="10"/>
      <name val="Times New Roman"/>
      <family val="1"/>
    </font>
    <font>
      <sz val="12"/>
      <name val="Times New Roman"/>
      <family val="1"/>
    </font>
    <font>
      <b/>
      <i/>
      <sz val="10"/>
      <name val="Arial"/>
      <family val="2"/>
    </font>
    <font>
      <b/>
      <sz val="10"/>
      <name val="Arial"/>
      <family val="2"/>
    </font>
    <font>
      <i/>
      <sz val="10"/>
      <name val="Times New Roman"/>
      <family val="1"/>
    </font>
    <font>
      <sz val="14"/>
      <name val="Times New Roman"/>
      <family val="1"/>
    </font>
    <font>
      <sz val="10"/>
      <color rgb="FFC00000"/>
      <name val="Arial"/>
      <family val="2"/>
    </font>
    <font>
      <b/>
      <i/>
      <sz val="10"/>
      <name val="Times New Roman"/>
      <family val="1"/>
    </font>
    <font>
      <b/>
      <sz val="12"/>
      <color rgb="FF0070C0"/>
      <name val="Times New Roman"/>
      <family val="1"/>
    </font>
    <font>
      <b/>
      <sz val="10"/>
      <color rgb="FFC00000"/>
      <name val="Arial"/>
      <family val="2"/>
    </font>
    <font>
      <b/>
      <sz val="9"/>
      <name val="Times New Roman"/>
      <family val="1"/>
    </font>
    <font>
      <u/>
      <sz val="10"/>
      <color theme="10"/>
      <name val="Arial"/>
      <family val="2"/>
    </font>
    <font>
      <sz val="10"/>
      <color rgb="FF0066FF"/>
      <name val="Arial"/>
      <family val="2"/>
    </font>
    <font>
      <b/>
      <i/>
      <sz val="14"/>
      <name val="Times New Roman"/>
      <family val="1"/>
    </font>
    <font>
      <sz val="9"/>
      <name val="Times New Roman"/>
      <family val="1"/>
    </font>
    <font>
      <sz val="14"/>
      <name val="Arial"/>
      <family val="2"/>
    </font>
    <font>
      <sz val="12"/>
      <name val="Arial"/>
      <family val="2"/>
    </font>
    <font>
      <b/>
      <sz val="16"/>
      <name val="Times New Roman"/>
      <family val="1"/>
    </font>
    <font>
      <b/>
      <sz val="14"/>
      <name val="Arial"/>
      <family val="2"/>
    </font>
    <font>
      <b/>
      <sz val="14"/>
      <color theme="1" tint="0.34998626667073579"/>
      <name val="Arial"/>
      <family val="2"/>
    </font>
    <font>
      <sz val="14"/>
      <color theme="1" tint="0.34998626667073579"/>
      <name val="Arial"/>
      <family val="2"/>
    </font>
    <font>
      <b/>
      <i/>
      <sz val="14"/>
      <name val="Arial"/>
      <family val="2"/>
    </font>
    <font>
      <b/>
      <i/>
      <sz val="11"/>
      <name val="Arial"/>
      <family val="2"/>
    </font>
    <font>
      <b/>
      <sz val="15"/>
      <color rgb="FFC00000"/>
      <name val="Arial"/>
      <family val="2"/>
    </font>
    <font>
      <i/>
      <sz val="12"/>
      <name val="Times New Roman"/>
      <family val="1"/>
    </font>
    <font>
      <i/>
      <sz val="14"/>
      <name val="Arial"/>
      <family val="2"/>
    </font>
    <font>
      <b/>
      <sz val="10"/>
      <name val="Times New Roman"/>
      <family val="1"/>
    </font>
    <font>
      <i/>
      <sz val="14"/>
      <color theme="1" tint="0.34998626667073579"/>
      <name val="Arial"/>
      <family val="2"/>
    </font>
    <font>
      <i/>
      <sz val="12"/>
      <name val="Arial"/>
      <family val="2"/>
    </font>
    <font>
      <i/>
      <sz val="11"/>
      <name val="Arial"/>
      <family val="2"/>
    </font>
    <font>
      <sz val="12"/>
      <color rgb="FF0070C0"/>
      <name val="Times New Roman"/>
      <family val="1"/>
    </font>
    <font>
      <sz val="10"/>
      <color rgb="FF0070C0"/>
      <name val="Arial"/>
      <family val="2"/>
    </font>
    <font>
      <b/>
      <sz val="10"/>
      <color rgb="FF0070C0"/>
      <name val="Arial"/>
      <family val="2"/>
    </font>
    <font>
      <b/>
      <i/>
      <sz val="12"/>
      <color theme="1" tint="0.34998626667073579"/>
      <name val="Arial"/>
      <family val="2"/>
    </font>
    <font>
      <b/>
      <u/>
      <sz val="10"/>
      <name val="Arial"/>
      <family val="2"/>
    </font>
    <font>
      <b/>
      <i/>
      <sz val="12"/>
      <color rgb="FF0070C0"/>
      <name val="Arial"/>
      <family val="2"/>
    </font>
    <font>
      <b/>
      <i/>
      <u/>
      <sz val="12"/>
      <color rgb="FF0070C0"/>
      <name val="Arial"/>
      <family val="2"/>
    </font>
    <font>
      <sz val="9"/>
      <color indexed="81"/>
      <name val="Tahoma"/>
      <charset val="1"/>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ashed">
        <color indexed="64"/>
      </left>
      <right style="dashed">
        <color indexed="64"/>
      </right>
      <top style="dashed">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95">
    <xf numFmtId="0" fontId="0" fillId="0" borderId="0" xfId="0"/>
    <xf numFmtId="0" fontId="2"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right"/>
    </xf>
    <xf numFmtId="0" fontId="7" fillId="0" borderId="0" xfId="0" applyFont="1" applyAlignment="1">
      <alignment horizontal="left"/>
    </xf>
    <xf numFmtId="0" fontId="7" fillId="0" borderId="3" xfId="0" applyFont="1" applyBorder="1"/>
    <xf numFmtId="49" fontId="7" fillId="0" borderId="0" xfId="1" applyNumberFormat="1" applyFont="1" applyBorder="1" applyAlignment="1"/>
    <xf numFmtId="0" fontId="7" fillId="0" borderId="0" xfId="0" applyFont="1" applyAlignment="1">
      <alignment horizontal="center"/>
    </xf>
    <xf numFmtId="0" fontId="7" fillId="0" borderId="4" xfId="0" applyFont="1" applyBorder="1" applyAlignment="1">
      <alignment horizontal="right"/>
    </xf>
    <xf numFmtId="0" fontId="7" fillId="0" borderId="4" xfId="0" applyFont="1" applyBorder="1" applyAlignment="1">
      <alignment horizontal="left"/>
    </xf>
    <xf numFmtId="0" fontId="7" fillId="0" borderId="4" xfId="0" applyFont="1" applyBorder="1"/>
    <xf numFmtId="0" fontId="4" fillId="0" borderId="0" xfId="0" applyFont="1" applyAlignment="1">
      <alignment horizontal="left"/>
    </xf>
    <xf numFmtId="49" fontId="7" fillId="0" borderId="0" xfId="0" applyNumberFormat="1" applyFont="1"/>
    <xf numFmtId="0" fontId="7" fillId="0" borderId="0" xfId="0" applyFont="1" applyAlignment="1">
      <alignment vertical="top" wrapText="1"/>
    </xf>
    <xf numFmtId="0" fontId="7" fillId="2" borderId="0" xfId="0" applyFont="1" applyFill="1"/>
    <xf numFmtId="0" fontId="9" fillId="0" borderId="0" xfId="0" applyFont="1" applyAlignment="1">
      <alignment horizontal="center" vertical="center"/>
    </xf>
    <xf numFmtId="0" fontId="4" fillId="0" borderId="0" xfId="0" applyFont="1"/>
    <xf numFmtId="0" fontId="7" fillId="2" borderId="0" xfId="0" applyFont="1" applyFill="1" applyAlignment="1">
      <alignment horizontal="right"/>
    </xf>
    <xf numFmtId="164" fontId="3" fillId="0" borderId="0" xfId="1" applyNumberFormat="1" applyFont="1" applyBorder="1" applyAlignment="1"/>
    <xf numFmtId="0" fontId="3" fillId="0" borderId="0" xfId="0" applyFont="1"/>
    <xf numFmtId="0" fontId="7" fillId="0" borderId="0" xfId="0" applyFont="1" applyAlignment="1">
      <alignment horizontal="left" indent="1"/>
    </xf>
    <xf numFmtId="49" fontId="7" fillId="0" borderId="0" xfId="1" applyNumberFormat="1" applyFont="1" applyBorder="1" applyAlignment="1">
      <alignment horizontal="left" indent="1"/>
    </xf>
    <xf numFmtId="0" fontId="3" fillId="0" borderId="0" xfId="0" applyFont="1" applyAlignment="1">
      <alignment horizontal="left" indent="1"/>
    </xf>
    <xf numFmtId="164" fontId="7" fillId="0" borderId="0" xfId="1" applyNumberFormat="1" applyFont="1" applyBorder="1" applyAlignment="1">
      <alignment horizontal="left" indent="1"/>
    </xf>
    <xf numFmtId="164" fontId="3" fillId="0" borderId="0" xfId="1" applyNumberFormat="1" applyFont="1" applyBorder="1" applyAlignment="1">
      <alignment horizontal="left" indent="1"/>
    </xf>
    <xf numFmtId="0" fontId="4" fillId="0" borderId="8" xfId="0" applyFont="1" applyBorder="1" applyAlignment="1">
      <alignment horizontal="center"/>
    </xf>
    <xf numFmtId="0" fontId="7" fillId="0" borderId="2" xfId="0" applyFont="1" applyBorder="1" applyAlignment="1">
      <alignment horizontal="center"/>
    </xf>
    <xf numFmtId="0" fontId="4" fillId="0" borderId="0" xfId="0" applyFont="1" applyAlignment="1">
      <alignment horizontal="center"/>
    </xf>
    <xf numFmtId="14" fontId="3" fillId="0" borderId="0" xfId="0" applyNumberFormat="1" applyFont="1" applyAlignment="1">
      <alignment horizontal="left" indent="1"/>
    </xf>
    <xf numFmtId="0" fontId="0" fillId="0" borderId="0" xfId="0" applyAlignment="1">
      <alignment horizontal="left"/>
    </xf>
    <xf numFmtId="0" fontId="7" fillId="2" borderId="0" xfId="0" applyFont="1" applyFill="1" applyAlignment="1">
      <alignment horizontal="left"/>
    </xf>
    <xf numFmtId="0" fontId="0" fillId="2" borderId="0" xfId="0" applyFill="1" applyAlignment="1">
      <alignment horizontal="left"/>
    </xf>
    <xf numFmtId="165" fontId="7" fillId="0" borderId="0" xfId="0" applyNumberFormat="1" applyFont="1" applyAlignment="1">
      <alignment horizontal="right"/>
    </xf>
    <xf numFmtId="44" fontId="0" fillId="0" borderId="0" xfId="0" applyNumberFormat="1"/>
    <xf numFmtId="0" fontId="12" fillId="0" borderId="0" xfId="0" applyFont="1"/>
    <xf numFmtId="0" fontId="7" fillId="0" borderId="0" xfId="0" applyFont="1" applyAlignment="1">
      <alignment wrapText="1"/>
    </xf>
    <xf numFmtId="44" fontId="7" fillId="0" borderId="0" xfId="0" applyNumberFormat="1" applyFont="1" applyAlignment="1">
      <alignment horizontal="center"/>
    </xf>
    <xf numFmtId="44" fontId="7" fillId="0" borderId="0" xfId="1" applyFont="1" applyBorder="1" applyAlignment="1">
      <alignment horizontal="center"/>
    </xf>
    <xf numFmtId="2" fontId="7" fillId="0" borderId="0" xfId="0" applyNumberFormat="1" applyFont="1" applyAlignment="1">
      <alignment horizontal="center"/>
    </xf>
    <xf numFmtId="0" fontId="15" fillId="0" borderId="0" xfId="0" applyFont="1" applyAlignment="1">
      <alignment vertical="top" wrapText="1"/>
    </xf>
    <xf numFmtId="14" fontId="7" fillId="0" borderId="0" xfId="0" applyNumberFormat="1" applyFont="1"/>
    <xf numFmtId="0" fontId="9" fillId="0" borderId="0" xfId="0" applyFont="1" applyAlignment="1">
      <alignment vertical="top" wrapText="1"/>
    </xf>
    <xf numFmtId="0" fontId="1" fillId="0" borderId="0" xfId="0" applyFont="1" applyAlignment="1">
      <alignment vertical="top" wrapText="1"/>
    </xf>
    <xf numFmtId="44" fontId="1" fillId="0" borderId="0" xfId="0" applyNumberFormat="1" applyFont="1" applyAlignment="1">
      <alignment vertical="top" wrapText="1"/>
    </xf>
    <xf numFmtId="0" fontId="7" fillId="0" borderId="13" xfId="0" applyFont="1" applyBorder="1"/>
    <xf numFmtId="0" fontId="6" fillId="0" borderId="0" xfId="1" applyNumberFormat="1" applyFont="1" applyBorder="1" applyAlignment="1">
      <alignment horizontal="left" vertical="top"/>
    </xf>
    <xf numFmtId="44" fontId="10" fillId="0" borderId="0" xfId="1" applyFont="1" applyBorder="1" applyAlignment="1">
      <alignment horizontal="right"/>
    </xf>
    <xf numFmtId="44" fontId="10" fillId="0" borderId="0" xfId="1" applyFont="1" applyBorder="1" applyAlignment="1">
      <alignment horizontal="center"/>
    </xf>
    <xf numFmtId="0" fontId="12" fillId="0" borderId="0" xfId="0" applyFont="1" applyAlignment="1">
      <alignment vertical="top" wrapText="1"/>
    </xf>
    <xf numFmtId="0" fontId="7" fillId="0" borderId="13" xfId="0" applyFont="1" applyBorder="1" applyAlignment="1">
      <alignment horizontal="right"/>
    </xf>
    <xf numFmtId="44" fontId="7" fillId="0" borderId="0" xfId="1" applyFont="1" applyFill="1" applyBorder="1" applyAlignment="1">
      <alignment horizontal="center"/>
    </xf>
    <xf numFmtId="44" fontId="7" fillId="0" borderId="14" xfId="1" applyFont="1" applyFill="1" applyBorder="1" applyAlignment="1">
      <alignment horizontal="center"/>
    </xf>
    <xf numFmtId="0" fontId="18" fillId="0" borderId="0" xfId="0" applyFont="1" applyAlignment="1">
      <alignment vertical="top" wrapText="1"/>
    </xf>
    <xf numFmtId="44" fontId="11" fillId="2" borderId="28" xfId="1" applyFont="1" applyFill="1" applyBorder="1" applyAlignment="1"/>
    <xf numFmtId="0" fontId="7" fillId="2" borderId="27" xfId="0" applyFont="1" applyFill="1" applyBorder="1"/>
    <xf numFmtId="0" fontId="7" fillId="2" borderId="28" xfId="0" applyFont="1" applyFill="1" applyBorder="1"/>
    <xf numFmtId="0" fontId="7" fillId="2" borderId="29" xfId="0" applyFont="1" applyFill="1" applyBorder="1"/>
    <xf numFmtId="0" fontId="7" fillId="2" borderId="6" xfId="0" applyFont="1" applyFill="1" applyBorder="1"/>
    <xf numFmtId="0" fontId="7" fillId="2" borderId="30" xfId="0" applyFont="1" applyFill="1" applyBorder="1"/>
    <xf numFmtId="0" fontId="0" fillId="0" borderId="0" xfId="0" applyAlignment="1">
      <alignment vertical="center"/>
    </xf>
    <xf numFmtId="0" fontId="22" fillId="0" borderId="0" xfId="0" applyFont="1" applyAlignment="1">
      <alignment vertical="center"/>
    </xf>
    <xf numFmtId="0" fontId="22" fillId="0" borderId="0" xfId="0" applyFont="1" applyAlignment="1">
      <alignment vertical="center" wrapText="1"/>
    </xf>
    <xf numFmtId="0" fontId="5" fillId="0" borderId="0" xfId="0" applyFont="1" applyAlignment="1">
      <alignment horizontal="left" vertical="center"/>
    </xf>
    <xf numFmtId="0" fontId="21" fillId="0" borderId="0" xfId="0" applyFont="1" applyAlignment="1">
      <alignment horizontal="left" vertical="center"/>
    </xf>
    <xf numFmtId="44" fontId="11" fillId="2" borderId="0" xfId="1" applyFont="1" applyFill="1" applyBorder="1" applyAlignment="1"/>
    <xf numFmtId="0" fontId="19" fillId="2" borderId="27" xfId="0" applyFont="1" applyFill="1" applyBorder="1" applyAlignment="1">
      <alignment horizontal="center"/>
    </xf>
    <xf numFmtId="0" fontId="19" fillId="2" borderId="0" xfId="0" applyFont="1" applyFill="1" applyAlignment="1">
      <alignment horizontal="center"/>
    </xf>
    <xf numFmtId="0" fontId="19" fillId="2" borderId="28" xfId="0" applyFont="1" applyFill="1" applyBorder="1" applyAlignment="1">
      <alignment horizontal="center"/>
    </xf>
    <xf numFmtId="0" fontId="19" fillId="2" borderId="8" xfId="0" applyFont="1" applyFill="1" applyBorder="1" applyAlignment="1">
      <alignment horizontal="center"/>
    </xf>
    <xf numFmtId="0" fontId="7" fillId="2" borderId="8" xfId="0" applyFont="1" applyFill="1" applyBorder="1"/>
    <xf numFmtId="0" fontId="7" fillId="2" borderId="0" xfId="0" applyFont="1" applyFill="1" applyAlignment="1">
      <alignment horizontal="left" indent="1"/>
    </xf>
    <xf numFmtId="9" fontId="14" fillId="0" borderId="50" xfId="2" applyFont="1" applyFill="1" applyBorder="1" applyAlignment="1">
      <alignment horizontal="center"/>
    </xf>
    <xf numFmtId="14" fontId="7" fillId="0" borderId="0" xfId="0" applyNumberFormat="1" applyFont="1" applyAlignment="1">
      <alignment horizontal="left" indent="1"/>
    </xf>
    <xf numFmtId="0" fontId="1" fillId="0" borderId="0" xfId="0" applyFont="1" applyAlignment="1">
      <alignment vertical="center" wrapText="1"/>
    </xf>
    <xf numFmtId="0" fontId="9" fillId="0" borderId="0" xfId="0" applyFont="1" applyAlignment="1">
      <alignment vertical="center" wrapText="1"/>
    </xf>
    <xf numFmtId="0" fontId="15" fillId="0" borderId="0" xfId="0" applyFont="1" applyAlignment="1">
      <alignment vertical="center" wrapText="1"/>
    </xf>
    <xf numFmtId="0" fontId="1" fillId="0" borderId="13" xfId="0" applyFont="1" applyBorder="1" applyAlignment="1">
      <alignment vertical="top" wrapText="1"/>
    </xf>
    <xf numFmtId="0" fontId="4" fillId="0" borderId="1" xfId="0" applyFont="1" applyBorder="1" applyAlignment="1">
      <alignment horizontal="left" indent="1"/>
    </xf>
    <xf numFmtId="0" fontId="1" fillId="0" borderId="0" xfId="0" applyFont="1"/>
    <xf numFmtId="0" fontId="9" fillId="0" borderId="0" xfId="0" applyFont="1"/>
    <xf numFmtId="0" fontId="9" fillId="0" borderId="13" xfId="0" applyFont="1" applyBorder="1" applyAlignment="1">
      <alignment vertical="top" wrapText="1"/>
    </xf>
    <xf numFmtId="0" fontId="1" fillId="0" borderId="0" xfId="0" applyFont="1" applyAlignment="1">
      <alignment vertical="center"/>
    </xf>
    <xf numFmtId="9" fontId="4" fillId="0" borderId="1" xfId="2" applyFont="1" applyBorder="1" applyAlignment="1">
      <alignment horizontal="center"/>
    </xf>
    <xf numFmtId="0" fontId="7" fillId="2" borderId="0" xfId="0" applyFont="1" applyFill="1" applyAlignment="1">
      <alignment horizontal="right" indent="1"/>
    </xf>
    <xf numFmtId="0" fontId="34" fillId="0" borderId="0" xfId="0" applyFont="1" applyAlignment="1">
      <alignment vertical="center"/>
    </xf>
    <xf numFmtId="0" fontId="41" fillId="0" borderId="0" xfId="0" applyFont="1" applyAlignment="1">
      <alignment vertical="top"/>
    </xf>
    <xf numFmtId="0" fontId="29" fillId="0" borderId="0" xfId="0" applyFont="1" applyAlignment="1">
      <alignment horizont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44" fontId="4" fillId="0" borderId="0" xfId="0" applyNumberFormat="1" applyFont="1" applyAlignment="1">
      <alignment horizontal="center"/>
    </xf>
    <xf numFmtId="0" fontId="4" fillId="0" borderId="6" xfId="0" applyFont="1" applyBorder="1" applyAlignment="1">
      <alignment horizontal="center" wrapText="1"/>
    </xf>
    <xf numFmtId="44" fontId="7" fillId="0" borderId="12" xfId="0" applyNumberFormat="1" applyFont="1" applyBorder="1" applyAlignment="1">
      <alignment horizontal="center"/>
    </xf>
    <xf numFmtId="44" fontId="4" fillId="0" borderId="4" xfId="0" applyNumberFormat="1" applyFont="1" applyBorder="1" applyAlignment="1">
      <alignment horizontal="center"/>
    </xf>
    <xf numFmtId="0" fontId="7" fillId="0" borderId="13" xfId="0" applyFont="1" applyBorder="1" applyAlignment="1">
      <alignment horizontal="left"/>
    </xf>
    <xf numFmtId="0" fontId="0" fillId="0" borderId="0" xfId="0" applyAlignment="1">
      <alignment horizontal="left"/>
    </xf>
    <xf numFmtId="0" fontId="4" fillId="0" borderId="13" xfId="0" applyFont="1" applyBorder="1" applyAlignment="1">
      <alignment horizontal="left"/>
    </xf>
    <xf numFmtId="44" fontId="7" fillId="0" borderId="0" xfId="0" applyNumberFormat="1" applyFont="1" applyAlignment="1">
      <alignment horizontal="center"/>
    </xf>
    <xf numFmtId="0" fontId="7" fillId="0" borderId="0" xfId="0" applyFont="1" applyAlignment="1">
      <alignment horizontal="center"/>
    </xf>
    <xf numFmtId="44" fontId="7" fillId="0" borderId="1" xfId="1" applyFont="1" applyBorder="1" applyAlignment="1">
      <alignment horizontal="center"/>
    </xf>
    <xf numFmtId="44" fontId="7" fillId="0" borderId="19" xfId="1" applyFont="1" applyBorder="1" applyAlignment="1">
      <alignment horizontal="center"/>
    </xf>
    <xf numFmtId="166" fontId="14" fillId="0" borderId="1" xfId="1" applyNumberFormat="1" applyFont="1" applyBorder="1" applyAlignment="1">
      <alignment horizontal="center"/>
    </xf>
    <xf numFmtId="44" fontId="4" fillId="0" borderId="0" xfId="1" applyFont="1" applyFill="1" applyBorder="1" applyAlignment="1">
      <alignment horizontal="center"/>
    </xf>
    <xf numFmtId="44" fontId="4" fillId="0" borderId="14" xfId="1" applyFont="1" applyFill="1" applyBorder="1" applyAlignment="1">
      <alignment horizontal="center"/>
    </xf>
    <xf numFmtId="44" fontId="7" fillId="0" borderId="12" xfId="1" applyFont="1" applyFill="1" applyBorder="1" applyAlignment="1">
      <alignment horizontal="center"/>
    </xf>
    <xf numFmtId="44" fontId="7" fillId="0" borderId="16" xfId="1" applyFont="1" applyFill="1" applyBorder="1" applyAlignment="1">
      <alignment horizontal="center"/>
    </xf>
    <xf numFmtId="44" fontId="4" fillId="0" borderId="4" xfId="1" applyFont="1" applyBorder="1" applyAlignment="1">
      <alignment horizontal="center"/>
    </xf>
    <xf numFmtId="44" fontId="10" fillId="0" borderId="1" xfId="1" applyFont="1" applyBorder="1" applyAlignment="1">
      <alignment horizontal="right"/>
    </xf>
    <xf numFmtId="0" fontId="6" fillId="0" borderId="18" xfId="1" applyNumberFormat="1" applyFont="1" applyBorder="1" applyAlignment="1">
      <alignment horizontal="left" vertical="top"/>
    </xf>
    <xf numFmtId="0" fontId="6" fillId="0" borderId="1" xfId="1" applyNumberFormat="1" applyFont="1" applyBorder="1" applyAlignment="1">
      <alignment horizontal="left" vertical="top"/>
    </xf>
    <xf numFmtId="44" fontId="7" fillId="0" borderId="1" xfId="0" applyNumberFormat="1" applyFont="1" applyBorder="1" applyAlignment="1">
      <alignment horizontal="center"/>
    </xf>
    <xf numFmtId="0" fontId="7" fillId="0" borderId="1" xfId="0" applyFont="1" applyBorder="1" applyAlignment="1">
      <alignment horizontal="center"/>
    </xf>
    <xf numFmtId="44" fontId="10" fillId="0" borderId="1" xfId="1" applyFont="1" applyBorder="1" applyAlignment="1">
      <alignment horizontal="center"/>
    </xf>
    <xf numFmtId="44" fontId="10" fillId="0" borderId="19" xfId="1" applyFont="1" applyBorder="1" applyAlignment="1">
      <alignment horizontal="center"/>
    </xf>
    <xf numFmtId="44" fontId="4" fillId="0" borderId="17" xfId="1" applyFont="1" applyBorder="1" applyAlignment="1">
      <alignment horizontal="center"/>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1" xfId="0" applyFont="1" applyFill="1" applyBorder="1" applyAlignment="1">
      <alignment horizontal="center" vertical="center" wrapText="1"/>
    </xf>
    <xf numFmtId="44" fontId="7" fillId="0" borderId="1" xfId="1" applyFont="1" applyFill="1" applyBorder="1" applyAlignment="1">
      <alignment horizontal="center"/>
    </xf>
    <xf numFmtId="44" fontId="7" fillId="0" borderId="19" xfId="1" applyFont="1" applyFill="1" applyBorder="1" applyAlignment="1">
      <alignment horizontal="center"/>
    </xf>
    <xf numFmtId="0" fontId="16" fillId="3" borderId="32" xfId="1" applyNumberFormat="1" applyFont="1" applyFill="1" applyBorder="1" applyAlignment="1">
      <alignment horizontal="center" wrapText="1"/>
    </xf>
    <xf numFmtId="0" fontId="16" fillId="3" borderId="17" xfId="1" applyNumberFormat="1" applyFont="1" applyFill="1" applyBorder="1" applyAlignment="1">
      <alignment horizontal="center" wrapText="1"/>
    </xf>
    <xf numFmtId="0" fontId="16" fillId="3" borderId="13" xfId="1" applyNumberFormat="1" applyFont="1" applyFill="1" applyBorder="1" applyAlignment="1">
      <alignment horizontal="center" wrapText="1"/>
    </xf>
    <xf numFmtId="0" fontId="16" fillId="3" borderId="14" xfId="1" applyNumberFormat="1" applyFont="1" applyFill="1" applyBorder="1" applyAlignment="1">
      <alignment horizontal="center" wrapText="1"/>
    </xf>
    <xf numFmtId="9" fontId="4" fillId="3" borderId="18" xfId="2" applyFont="1" applyFill="1" applyBorder="1" applyAlignment="1">
      <alignment horizontal="center"/>
    </xf>
    <xf numFmtId="9" fontId="4" fillId="3" borderId="19" xfId="2" applyFont="1" applyFill="1" applyBorder="1" applyAlignment="1">
      <alignment horizontal="center"/>
    </xf>
    <xf numFmtId="0" fontId="16" fillId="0" borderId="0" xfId="1" applyNumberFormat="1" applyFont="1" applyFill="1" applyBorder="1" applyAlignment="1">
      <alignment horizontal="center" wrapText="1"/>
    </xf>
    <xf numFmtId="0" fontId="16" fillId="0" borderId="14" xfId="1" applyNumberFormat="1" applyFont="1" applyFill="1" applyBorder="1" applyAlignment="1">
      <alignment horizontal="center" wrapText="1"/>
    </xf>
    <xf numFmtId="44" fontId="14" fillId="0" borderId="1" xfId="1" applyFont="1" applyFill="1" applyBorder="1" applyAlignment="1">
      <alignment horizontal="center"/>
    </xf>
    <xf numFmtId="44" fontId="14" fillId="0" borderId="19" xfId="1" applyFont="1" applyFill="1" applyBorder="1" applyAlignment="1">
      <alignment horizontal="center"/>
    </xf>
    <xf numFmtId="0" fontId="4" fillId="0" borderId="15" xfId="0" applyFont="1" applyBorder="1" applyAlignment="1">
      <alignment horizontal="center" wrapText="1"/>
    </xf>
    <xf numFmtId="44" fontId="10" fillId="0" borderId="18" xfId="1" applyFont="1" applyBorder="1" applyAlignment="1">
      <alignment horizontal="right"/>
    </xf>
    <xf numFmtId="0" fontId="4" fillId="0" borderId="18" xfId="0" applyFont="1" applyBorder="1" applyAlignment="1">
      <alignment horizontal="left"/>
    </xf>
    <xf numFmtId="0" fontId="7" fillId="0" borderId="1" xfId="0" applyFont="1" applyBorder="1" applyAlignment="1">
      <alignment horizontal="left"/>
    </xf>
    <xf numFmtId="44" fontId="4" fillId="0" borderId="2" xfId="0" applyNumberFormat="1" applyFont="1" applyBorder="1" applyAlignment="1">
      <alignment horizontal="center"/>
    </xf>
    <xf numFmtId="167" fontId="4" fillId="0" borderId="1" xfId="2" applyNumberFormat="1" applyFont="1" applyFill="1" applyBorder="1" applyAlignment="1">
      <alignment horizontal="center"/>
    </xf>
    <xf numFmtId="167" fontId="4" fillId="0" borderId="19" xfId="2" applyNumberFormat="1" applyFont="1" applyFill="1" applyBorder="1" applyAlignment="1">
      <alignment horizontal="center"/>
    </xf>
    <xf numFmtId="44" fontId="7" fillId="0" borderId="12" xfId="1" applyFont="1" applyFill="1" applyBorder="1" applyAlignment="1">
      <alignment horizontal="right"/>
    </xf>
    <xf numFmtId="44" fontId="4" fillId="0" borderId="0" xfId="1" applyFont="1" applyBorder="1" applyAlignment="1">
      <alignment horizontal="center"/>
    </xf>
    <xf numFmtId="0" fontId="4" fillId="0" borderId="45" xfId="0" applyFont="1" applyBorder="1" applyAlignment="1">
      <alignment horizontal="left"/>
    </xf>
    <xf numFmtId="0" fontId="4" fillId="0" borderId="46" xfId="0" applyFont="1" applyBorder="1" applyAlignment="1">
      <alignment horizontal="left"/>
    </xf>
    <xf numFmtId="0" fontId="4" fillId="0" borderId="31" xfId="0" applyFont="1" applyBorder="1" applyAlignment="1">
      <alignment horizontal="center"/>
    </xf>
    <xf numFmtId="0" fontId="4" fillId="0" borderId="4" xfId="0" applyFont="1" applyBorder="1" applyAlignment="1">
      <alignment horizontal="center"/>
    </xf>
    <xf numFmtId="44" fontId="4" fillId="0" borderId="47" xfId="1" applyFont="1" applyFill="1" applyBorder="1" applyAlignment="1">
      <alignment horizontal="center"/>
    </xf>
    <xf numFmtId="44" fontId="4" fillId="0" borderId="48" xfId="1" applyFont="1" applyFill="1" applyBorder="1" applyAlignment="1">
      <alignment horizontal="center"/>
    </xf>
    <xf numFmtId="0" fontId="25" fillId="0" borderId="5" xfId="0" applyFont="1" applyBorder="1" applyAlignment="1">
      <alignment horizontal="left" vertical="center"/>
    </xf>
    <xf numFmtId="0" fontId="26" fillId="0" borderId="5" xfId="0" applyFont="1" applyBorder="1" applyAlignment="1">
      <alignment horizontal="left" vertical="center"/>
    </xf>
    <xf numFmtId="44" fontId="14" fillId="4" borderId="7" xfId="1" applyFont="1" applyFill="1" applyBorder="1" applyAlignment="1">
      <alignment horizontal="center"/>
    </xf>
    <xf numFmtId="44" fontId="14" fillId="0" borderId="42" xfId="1" applyFont="1" applyBorder="1" applyAlignment="1">
      <alignment horizontal="center"/>
    </xf>
    <xf numFmtId="0" fontId="4" fillId="0" borderId="0" xfId="0" applyFont="1" applyAlignment="1">
      <alignment horizontal="left"/>
    </xf>
    <xf numFmtId="0" fontId="4" fillId="0" borderId="49" xfId="0" applyFont="1" applyBorder="1" applyAlignment="1">
      <alignment horizontal="left"/>
    </xf>
    <xf numFmtId="0" fontId="36" fillId="0" borderId="53" xfId="0" applyFont="1" applyBorder="1" applyAlignment="1">
      <alignment horizontal="left"/>
    </xf>
    <xf numFmtId="0" fontId="37" fillId="0" borderId="34" xfId="0" applyFont="1" applyBorder="1" applyAlignment="1">
      <alignment horizontal="left"/>
    </xf>
    <xf numFmtId="0" fontId="37" fillId="0" borderId="10" xfId="0" applyFont="1" applyBorder="1" applyAlignment="1">
      <alignment horizontal="left"/>
    </xf>
    <xf numFmtId="44" fontId="14" fillId="0" borderId="7" xfId="1" applyFont="1" applyBorder="1" applyAlignment="1">
      <alignment horizontal="center"/>
    </xf>
    <xf numFmtId="0" fontId="7" fillId="0" borderId="0" xfId="0" applyFont="1" applyAlignment="1">
      <alignment horizontal="left"/>
    </xf>
    <xf numFmtId="0" fontId="14" fillId="0" borderId="13" xfId="0" applyFont="1" applyBorder="1" applyAlignment="1">
      <alignment horizontal="left"/>
    </xf>
    <xf numFmtId="0" fontId="14" fillId="0" borderId="0" xfId="0" applyFont="1" applyAlignment="1">
      <alignment horizontal="left"/>
    </xf>
    <xf numFmtId="44" fontId="7" fillId="4" borderId="7" xfId="1" applyFont="1" applyFill="1" applyBorder="1" applyAlignment="1">
      <alignment horizontal="center"/>
    </xf>
    <xf numFmtId="44" fontId="7" fillId="4" borderId="22" xfId="1" applyFont="1" applyFill="1" applyBorder="1" applyAlignment="1">
      <alignment horizontal="center"/>
    </xf>
    <xf numFmtId="44" fontId="7" fillId="0" borderId="0" xfId="1" applyFont="1" applyFill="1" applyBorder="1" applyAlignment="1">
      <alignment horizontal="center"/>
    </xf>
    <xf numFmtId="44" fontId="7" fillId="0" borderId="11" xfId="0" applyNumberFormat="1" applyFont="1" applyBorder="1" applyAlignment="1">
      <alignment horizontal="center" wrapText="1"/>
    </xf>
    <xf numFmtId="0" fontId="7" fillId="0" borderId="23" xfId="0" applyFont="1" applyBorder="1" applyAlignment="1">
      <alignment horizontal="center" wrapText="1"/>
    </xf>
    <xf numFmtId="44" fontId="4" fillId="0" borderId="4" xfId="1" applyFont="1" applyFill="1" applyBorder="1" applyAlignment="1">
      <alignment horizontal="center"/>
    </xf>
    <xf numFmtId="44" fontId="4" fillId="0" borderId="17" xfId="1" applyFont="1" applyFill="1" applyBorder="1" applyAlignment="1">
      <alignment horizontal="center"/>
    </xf>
    <xf numFmtId="44" fontId="10" fillId="0" borderId="1" xfId="1" applyFont="1" applyFill="1" applyBorder="1" applyAlignment="1">
      <alignment horizontal="center"/>
    </xf>
    <xf numFmtId="44" fontId="10" fillId="0" borderId="19" xfId="1" applyFont="1" applyFill="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center" wrapText="1"/>
    </xf>
    <xf numFmtId="44" fontId="14" fillId="4" borderId="40" xfId="1" applyFont="1" applyFill="1" applyBorder="1" applyAlignment="1">
      <alignment horizontal="center"/>
    </xf>
    <xf numFmtId="44" fontId="14" fillId="0" borderId="40" xfId="1" applyFont="1" applyBorder="1" applyAlignment="1">
      <alignment horizontal="center"/>
    </xf>
    <xf numFmtId="44" fontId="14" fillId="4" borderId="42" xfId="1" applyFont="1" applyFill="1" applyBorder="1" applyAlignment="1">
      <alignment horizontal="center"/>
    </xf>
    <xf numFmtId="44" fontId="14" fillId="0" borderId="1" xfId="1" applyFont="1" applyBorder="1" applyAlignment="1">
      <alignment horizontal="center"/>
    </xf>
    <xf numFmtId="44" fontId="14" fillId="0" borderId="0" xfId="0" applyNumberFormat="1" applyFont="1" applyAlignment="1">
      <alignment horizontal="center"/>
    </xf>
    <xf numFmtId="44" fontId="7" fillId="4" borderId="42" xfId="1" applyFont="1" applyFill="1" applyBorder="1" applyAlignment="1">
      <alignment horizontal="center"/>
    </xf>
    <xf numFmtId="44" fontId="7" fillId="4" borderId="43" xfId="1" applyFont="1" applyFill="1" applyBorder="1" applyAlignment="1">
      <alignment horizont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32" fillId="3" borderId="32" xfId="1" applyNumberFormat="1" applyFont="1" applyFill="1" applyBorder="1" applyAlignment="1">
      <alignment horizontal="center" vertical="center" wrapText="1"/>
    </xf>
    <xf numFmtId="0" fontId="32" fillId="3" borderId="17" xfId="1" applyNumberFormat="1" applyFont="1" applyFill="1" applyBorder="1" applyAlignment="1">
      <alignment horizontal="center" vertical="center" wrapText="1"/>
    </xf>
    <xf numFmtId="0" fontId="32" fillId="3" borderId="13" xfId="1" applyNumberFormat="1" applyFont="1" applyFill="1" applyBorder="1" applyAlignment="1">
      <alignment horizontal="center" vertical="center" wrapText="1"/>
    </xf>
    <xf numFmtId="0" fontId="32" fillId="3" borderId="14" xfId="1" applyNumberFormat="1" applyFont="1" applyFill="1" applyBorder="1" applyAlignment="1">
      <alignment horizontal="center" vertical="center" wrapText="1"/>
    </xf>
    <xf numFmtId="44" fontId="14" fillId="0" borderId="1" xfId="1" applyFont="1" applyFill="1" applyBorder="1" applyAlignment="1"/>
    <xf numFmtId="44" fontId="14" fillId="0" borderId="1" xfId="0" applyNumberFormat="1" applyFont="1" applyBorder="1"/>
    <xf numFmtId="44" fontId="7" fillId="0" borderId="1" xfId="1" applyFont="1" applyBorder="1" applyAlignment="1"/>
    <xf numFmtId="44" fontId="7" fillId="0" borderId="19" xfId="1" applyFont="1" applyBorder="1" applyAlignment="1"/>
    <xf numFmtId="44" fontId="14" fillId="0" borderId="0" xfId="1" applyFont="1" applyFill="1" applyBorder="1" applyAlignment="1">
      <alignment horizontal="center"/>
    </xf>
    <xf numFmtId="44" fontId="4" fillId="0" borderId="1" xfId="0" applyNumberFormat="1" applyFont="1" applyBorder="1" applyAlignment="1">
      <alignment horizontal="center"/>
    </xf>
    <xf numFmtId="0" fontId="4" fillId="0" borderId="19" xfId="0" applyFont="1" applyBorder="1" applyAlignment="1">
      <alignment horizontal="center"/>
    </xf>
    <xf numFmtId="44" fontId="7" fillId="0" borderId="11" xfId="0" applyNumberFormat="1" applyFont="1" applyBorder="1" applyAlignment="1">
      <alignment horizontal="center"/>
    </xf>
    <xf numFmtId="44" fontId="4" fillId="0" borderId="2" xfId="1"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44" fontId="7" fillId="0" borderId="4" xfId="1" applyFont="1" applyBorder="1" applyAlignment="1">
      <alignment horizontal="center"/>
    </xf>
    <xf numFmtId="0" fontId="7" fillId="0" borderId="32" xfId="0" applyFont="1" applyBorder="1" applyAlignment="1">
      <alignment horizontal="center"/>
    </xf>
    <xf numFmtId="0" fontId="7" fillId="0" borderId="4" xfId="0" applyFont="1" applyBorder="1" applyAlignment="1">
      <alignment horizontal="center"/>
    </xf>
    <xf numFmtId="44" fontId="7" fillId="0" borderId="11" xfId="1" applyFont="1" applyBorder="1" applyAlignment="1">
      <alignment horizontal="center"/>
    </xf>
    <xf numFmtId="9" fontId="14" fillId="0" borderId="6" xfId="2" applyFont="1" applyFill="1" applyBorder="1" applyAlignment="1">
      <alignment horizontal="center"/>
    </xf>
    <xf numFmtId="9" fontId="14" fillId="0" borderId="15" xfId="2" applyFont="1" applyFill="1" applyBorder="1" applyAlignment="1">
      <alignment horizontal="center"/>
    </xf>
    <xf numFmtId="49" fontId="7" fillId="0" borderId="2" xfId="0" applyNumberFormat="1" applyFont="1" applyBorder="1"/>
    <xf numFmtId="0" fontId="9" fillId="0" borderId="0" xfId="0" applyFont="1" applyAlignment="1">
      <alignment horizontal="left"/>
    </xf>
    <xf numFmtId="44" fontId="7" fillId="0" borderId="0" xfId="0" applyNumberFormat="1" applyFont="1" applyAlignment="1">
      <alignment horizontal="center" wrapText="1"/>
    </xf>
    <xf numFmtId="0" fontId="7" fillId="0" borderId="0" xfId="0" applyFont="1" applyAlignment="1">
      <alignment horizontal="center" wrapText="1"/>
    </xf>
    <xf numFmtId="0" fontId="7" fillId="0" borderId="14" xfId="0" applyFont="1" applyBorder="1" applyAlignment="1">
      <alignment horizontal="center"/>
    </xf>
    <xf numFmtId="44" fontId="7" fillId="0" borderId="14" xfId="1" applyFont="1" applyFill="1" applyBorder="1" applyAlignment="1">
      <alignment horizontal="center"/>
    </xf>
    <xf numFmtId="44" fontId="4" fillId="0" borderId="14" xfId="1" applyFont="1" applyBorder="1" applyAlignment="1">
      <alignment horizontal="center"/>
    </xf>
    <xf numFmtId="44" fontId="14" fillId="0" borderId="0" xfId="1" applyFont="1" applyBorder="1" applyAlignment="1">
      <alignment horizontal="center"/>
    </xf>
    <xf numFmtId="44" fontId="7" fillId="4" borderId="40" xfId="1" applyFont="1" applyFill="1" applyBorder="1" applyAlignment="1">
      <alignment horizontal="center"/>
    </xf>
    <xf numFmtId="44" fontId="7" fillId="4" borderId="41" xfId="1" applyFont="1" applyFill="1" applyBorder="1" applyAlignment="1">
      <alignment horizontal="center"/>
    </xf>
    <xf numFmtId="0" fontId="7" fillId="0" borderId="1" xfId="0" applyFont="1" applyBorder="1" applyAlignment="1">
      <alignment horizontal="left" indent="1"/>
    </xf>
    <xf numFmtId="0" fontId="3" fillId="0" borderId="1" xfId="0" applyFont="1" applyBorder="1" applyAlignment="1">
      <alignment horizontal="left" indent="1"/>
    </xf>
    <xf numFmtId="0" fontId="1" fillId="0" borderId="1" xfId="0" applyFont="1" applyBorder="1" applyAlignment="1">
      <alignment horizontal="left" indent="1"/>
    </xf>
    <xf numFmtId="0" fontId="23" fillId="0" borderId="0" xfId="0" applyFont="1" applyAlignment="1">
      <alignment horizontal="center"/>
    </xf>
    <xf numFmtId="0" fontId="8" fillId="0" borderId="3" xfId="0" applyFont="1" applyBorder="1" applyAlignment="1">
      <alignment horizontal="center"/>
    </xf>
    <xf numFmtId="44" fontId="5" fillId="0" borderId="1" xfId="1" applyFont="1" applyBorder="1" applyAlignment="1">
      <alignment horizontal="center"/>
    </xf>
    <xf numFmtId="44" fontId="24" fillId="0" borderId="1" xfId="1" applyFont="1" applyBorder="1" applyAlignment="1">
      <alignment horizontal="center"/>
    </xf>
    <xf numFmtId="49" fontId="7" fillId="0" borderId="1" xfId="1" applyNumberFormat="1" applyFont="1" applyBorder="1" applyAlignment="1">
      <alignment horizontal="left" inden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31" fillId="0" borderId="0" xfId="0" applyFont="1" applyAlignment="1">
      <alignment horizontal="center"/>
    </xf>
    <xf numFmtId="0" fontId="27" fillId="0" borderId="0" xfId="0" applyFont="1" applyAlignment="1">
      <alignment horizontal="center"/>
    </xf>
    <xf numFmtId="0" fontId="4" fillId="0" borderId="32" xfId="0" applyFont="1" applyBorder="1" applyAlignment="1">
      <alignment horizontal="left" vertical="center" wrapText="1"/>
    </xf>
    <xf numFmtId="0" fontId="4" fillId="0" borderId="4" xfId="0" applyFont="1" applyBorder="1" applyAlignment="1">
      <alignment horizontal="left" vertical="center" wrapText="1"/>
    </xf>
    <xf numFmtId="0" fontId="4" fillId="0" borderId="26" xfId="0" applyFont="1" applyBorder="1" applyAlignment="1">
      <alignment horizontal="left" vertical="center" wrapText="1"/>
    </xf>
    <xf numFmtId="0" fontId="4" fillId="0" borderId="33" xfId="0" applyFont="1" applyBorder="1" applyAlignment="1">
      <alignment horizontal="left" vertical="center" wrapText="1"/>
    </xf>
    <xf numFmtId="0" fontId="4" fillId="0" borderId="6" xfId="0" applyFont="1" applyBorder="1" applyAlignment="1">
      <alignment horizontal="left" vertical="center" wrapText="1"/>
    </xf>
    <xf numFmtId="0" fontId="4" fillId="0" borderId="30" xfId="0" applyFont="1" applyBorder="1" applyAlignment="1">
      <alignment horizontal="left" vertical="center" wrapText="1"/>
    </xf>
    <xf numFmtId="14" fontId="7" fillId="0" borderId="1" xfId="0" applyNumberFormat="1" applyFont="1" applyBorder="1" applyAlignment="1">
      <alignment horizontal="left" inden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37" xfId="0" applyFont="1" applyBorder="1" applyAlignment="1">
      <alignment horizontal="center" wrapText="1"/>
    </xf>
    <xf numFmtId="0" fontId="4" fillId="0" borderId="31" xfId="0" applyFont="1" applyBorder="1" applyAlignment="1">
      <alignment horizontal="center" wrapText="1"/>
    </xf>
    <xf numFmtId="0" fontId="4" fillId="0" borderId="38" xfId="0" applyFont="1" applyBorder="1" applyAlignment="1">
      <alignment horizontal="center" wrapText="1"/>
    </xf>
    <xf numFmtId="0" fontId="7" fillId="0" borderId="2" xfId="0" applyFont="1" applyBorder="1" applyAlignment="1">
      <alignment horizontal="left" indent="1"/>
    </xf>
    <xf numFmtId="0" fontId="0" fillId="0" borderId="2" xfId="0" applyBorder="1" applyAlignment="1">
      <alignment horizontal="left" inden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17" fillId="0" borderId="1" xfId="3" applyBorder="1" applyAlignment="1">
      <alignment horizontal="left" indent="1"/>
    </xf>
    <xf numFmtId="44" fontId="14" fillId="0" borderId="7" xfId="1" applyFont="1" applyFill="1" applyBorder="1" applyAlignment="1">
      <alignment horizontal="center"/>
    </xf>
    <xf numFmtId="14" fontId="7" fillId="2" borderId="39" xfId="0" applyNumberFormat="1" applyFont="1" applyFill="1" applyBorder="1" applyAlignment="1">
      <alignment horizontal="center"/>
    </xf>
    <xf numFmtId="14" fontId="0" fillId="2" borderId="1" xfId="0" applyNumberFormat="1" applyFill="1" applyBorder="1" applyAlignment="1">
      <alignment horizontal="center"/>
    </xf>
    <xf numFmtId="0" fontId="0" fillId="0" borderId="1" xfId="0" applyBorder="1" applyAlignment="1">
      <alignment horizontal="left"/>
    </xf>
    <xf numFmtId="14" fontId="0" fillId="0" borderId="1" xfId="0" applyNumberFormat="1" applyBorder="1" applyAlignment="1">
      <alignment horizontal="left" indent="1"/>
    </xf>
    <xf numFmtId="0" fontId="30" fillId="0" borderId="0" xfId="0" applyFont="1" applyAlignment="1">
      <alignment horizontal="left" vertical="top" wrapText="1"/>
    </xf>
    <xf numFmtId="0" fontId="7" fillId="0" borderId="4" xfId="0" applyFont="1" applyBorder="1" applyAlignment="1">
      <alignment horizontal="left"/>
    </xf>
    <xf numFmtId="0" fontId="0" fillId="0" borderId="4" xfId="0" applyBorder="1" applyAlignment="1">
      <alignment horizontal="left"/>
    </xf>
    <xf numFmtId="0" fontId="39" fillId="2" borderId="35"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36" xfId="0" applyFont="1" applyFill="1" applyBorder="1" applyAlignment="1">
      <alignment horizontal="center" vertical="center"/>
    </xf>
    <xf numFmtId="0" fontId="7" fillId="2" borderId="39" xfId="0" applyFont="1" applyFill="1" applyBorder="1" applyAlignment="1">
      <alignment horizontal="left"/>
    </xf>
    <xf numFmtId="0" fontId="7" fillId="2" borderId="1" xfId="0" applyFont="1" applyFill="1" applyBorder="1" applyAlignment="1">
      <alignment horizontal="left"/>
    </xf>
    <xf numFmtId="0" fontId="36" fillId="0" borderId="34" xfId="0" applyFont="1" applyBorder="1" applyAlignment="1">
      <alignment horizontal="left"/>
    </xf>
    <xf numFmtId="0" fontId="36" fillId="0" borderId="10" xfId="0" applyFont="1" applyBorder="1" applyAlignment="1">
      <alignment horizontal="left"/>
    </xf>
    <xf numFmtId="0" fontId="7" fillId="0" borderId="14" xfId="0" applyFont="1" applyBorder="1" applyAlignment="1">
      <alignment horizontal="center" wrapText="1"/>
    </xf>
    <xf numFmtId="0" fontId="36" fillId="0" borderId="44" xfId="0" applyFont="1" applyBorder="1" applyAlignment="1">
      <alignment horizontal="left"/>
    </xf>
    <xf numFmtId="0" fontId="36" fillId="0" borderId="42" xfId="0" applyFont="1" applyBorder="1" applyAlignment="1">
      <alignment horizontal="left"/>
    </xf>
    <xf numFmtId="0" fontId="36" fillId="0" borderId="54" xfId="0" applyFont="1" applyBorder="1" applyAlignment="1">
      <alignment horizontal="left"/>
    </xf>
    <xf numFmtId="0" fontId="37" fillId="0" borderId="51" xfId="0" applyFont="1" applyBorder="1" applyAlignment="1">
      <alignment horizontal="left"/>
    </xf>
    <xf numFmtId="0" fontId="37" fillId="0" borderId="52" xfId="0" applyFont="1" applyBorder="1" applyAlignment="1">
      <alignment horizontal="left"/>
    </xf>
    <xf numFmtId="0" fontId="1" fillId="0" borderId="13" xfId="0" applyFont="1" applyBorder="1" applyAlignment="1">
      <alignment horizontal="left" vertical="top" wrapText="1"/>
    </xf>
    <xf numFmtId="0" fontId="1" fillId="0" borderId="0" xfId="0" applyFont="1" applyAlignment="1">
      <alignment horizontal="left" vertical="top" wrapText="1"/>
    </xf>
    <xf numFmtId="44" fontId="4" fillId="0" borderId="0" xfId="1" applyFont="1" applyBorder="1" applyAlignment="1">
      <alignment horizontal="center" wrapText="1"/>
    </xf>
    <xf numFmtId="44" fontId="7" fillId="0" borderId="1" xfId="0" applyNumberFormat="1" applyFont="1" applyBorder="1" applyAlignment="1">
      <alignment horizontal="center" wrapText="1"/>
    </xf>
    <xf numFmtId="0" fontId="7" fillId="0" borderId="1" xfId="0" applyFont="1" applyBorder="1" applyAlignment="1">
      <alignment horizontal="center" wrapText="1"/>
    </xf>
    <xf numFmtId="44" fontId="7" fillId="0" borderId="1" xfId="1" applyFont="1" applyFill="1" applyBorder="1" applyAlignment="1">
      <alignment horizontal="center" wrapText="1"/>
    </xf>
    <xf numFmtId="44" fontId="4" fillId="0" borderId="4" xfId="0" applyNumberFormat="1" applyFont="1" applyBorder="1" applyAlignment="1">
      <alignment horizontal="center" wrapText="1"/>
    </xf>
    <xf numFmtId="0" fontId="4" fillId="0" borderId="4" xfId="0" applyFont="1" applyBorder="1" applyAlignment="1">
      <alignment horizontal="center" wrapText="1"/>
    </xf>
    <xf numFmtId="9" fontId="14" fillId="0" borderId="6" xfId="2" applyFont="1" applyBorder="1" applyAlignment="1">
      <alignment horizontal="center" wrapText="1"/>
    </xf>
    <xf numFmtId="9" fontId="14" fillId="0" borderId="15" xfId="2" applyFont="1" applyBorder="1" applyAlignment="1">
      <alignment horizontal="center" wrapText="1"/>
    </xf>
    <xf numFmtId="0" fontId="6" fillId="0" borderId="13" xfId="0" applyFont="1" applyBorder="1" applyAlignment="1">
      <alignment horizontal="left" vertical="top"/>
    </xf>
    <xf numFmtId="0" fontId="6" fillId="0" borderId="0" xfId="0" applyFont="1" applyAlignment="1">
      <alignment horizontal="left" vertical="top"/>
    </xf>
    <xf numFmtId="0" fontId="6" fillId="0" borderId="14" xfId="0" applyFont="1" applyBorder="1" applyAlignment="1">
      <alignment horizontal="left" vertical="top"/>
    </xf>
    <xf numFmtId="44" fontId="7" fillId="0" borderId="23" xfId="0" applyNumberFormat="1" applyFont="1" applyBorder="1" applyAlignment="1">
      <alignment horizontal="center"/>
    </xf>
    <xf numFmtId="166" fontId="7" fillId="0" borderId="1" xfId="0" applyNumberFormat="1" applyFont="1" applyBorder="1" applyAlignment="1">
      <alignment horizontal="center"/>
    </xf>
    <xf numFmtId="166" fontId="7" fillId="0" borderId="11" xfId="1" applyNumberFormat="1" applyFont="1" applyFill="1" applyBorder="1" applyAlignment="1">
      <alignment horizontal="center"/>
    </xf>
    <xf numFmtId="0" fontId="28" fillId="0" borderId="2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1" xfId="0" applyFont="1" applyBorder="1" applyAlignment="1">
      <alignment horizontal="center" vertical="center" wrapText="1"/>
    </xf>
    <xf numFmtId="0" fontId="15" fillId="0" borderId="13" xfId="0" applyFont="1" applyBorder="1" applyAlignment="1">
      <alignment horizontal="left" wrapText="1"/>
    </xf>
    <xf numFmtId="0" fontId="15" fillId="0" borderId="0" xfId="0" applyFont="1" applyAlignment="1">
      <alignment horizontal="left" wrapText="1"/>
    </xf>
    <xf numFmtId="44" fontId="11" fillId="2" borderId="0" xfId="1" applyFont="1" applyFill="1" applyBorder="1" applyAlignment="1">
      <alignment horizontal="left"/>
    </xf>
    <xf numFmtId="44" fontId="11" fillId="2" borderId="1" xfId="1" applyFont="1" applyFill="1" applyBorder="1" applyAlignment="1">
      <alignment horizontal="left"/>
    </xf>
    <xf numFmtId="0" fontId="25" fillId="0" borderId="0" xfId="0" applyFont="1" applyAlignment="1">
      <alignment horizontal="left" vertical="center"/>
    </xf>
    <xf numFmtId="0" fontId="26" fillId="0" borderId="0" xfId="0" applyFont="1" applyAlignment="1">
      <alignment horizontal="left" vertical="center"/>
    </xf>
    <xf numFmtId="0" fontId="7" fillId="0" borderId="32" xfId="0" applyFont="1" applyBorder="1" applyAlignment="1">
      <alignment horizontal="left"/>
    </xf>
    <xf numFmtId="0" fontId="38" fillId="0" borderId="0" xfId="0" applyFont="1" applyAlignment="1">
      <alignment horizontal="left"/>
    </xf>
    <xf numFmtId="166" fontId="14" fillId="0" borderId="2" xfId="1" applyNumberFormat="1" applyFont="1" applyFill="1" applyBorder="1" applyAlignment="1">
      <alignment horizontal="center"/>
    </xf>
    <xf numFmtId="9" fontId="14" fillId="0" borderId="4" xfId="2" applyFont="1" applyFill="1" applyBorder="1" applyAlignment="1">
      <alignment horizontal="center"/>
    </xf>
    <xf numFmtId="9" fontId="14" fillId="0" borderId="17" xfId="2" applyFont="1" applyFill="1" applyBorder="1" applyAlignment="1">
      <alignment horizontal="center"/>
    </xf>
    <xf numFmtId="9" fontId="14" fillId="0" borderId="0" xfId="2" applyFont="1" applyFill="1" applyBorder="1" applyAlignment="1">
      <alignment horizontal="center"/>
    </xf>
    <xf numFmtId="9" fontId="14" fillId="0" borderId="14" xfId="2"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35984</xdr:colOff>
      <xdr:row>0</xdr:row>
      <xdr:rowOff>0</xdr:rowOff>
    </xdr:from>
    <xdr:to>
      <xdr:col>17</xdr:col>
      <xdr:colOff>751417</xdr:colOff>
      <xdr:row>3</xdr:row>
      <xdr:rowOff>48682</xdr:rowOff>
    </xdr:to>
    <xdr:pic>
      <xdr:nvPicPr>
        <xdr:cNvPr id="2" name="Picture 1" descr="thc_header_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1" y="0"/>
          <a:ext cx="7584016" cy="518582"/>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Susan Tietz, AIA" id="{7D3096B7-9AFB-45D9-9E03-059A087E485C}" userId="S::susang@thc.texas.gov::fecac7b8-a35e-45f6-96ab-7fd0bb8f587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36" dT="2022-12-19T19:53:58.51" personId="{7D3096B7-9AFB-45D9-9E03-059A087E485C}" id="{ABFFF727-842C-497D-BEE1-746E56F1FF8C}">
    <text xml:space="preserve">Should this just reference PQ131? Why are we asking them to enter a number rather than pulling it from the end of the form? </text>
  </threadedComment>
  <threadedComment ref="A63" dT="2020-07-12T22:42:50.09" personId="{7D3096B7-9AFB-45D9-9E03-059A087E485C}" id="{2EB5CAA2-EF97-4F17-85AC-5FC4B351937A}">
    <text>These items will all be part of the single column that includes Alternates, Allowances, Other Expenses, Total Construction Costs, etc.</text>
  </threadedComment>
  <threadedComment ref="N63" dT="2020-07-12T22:35:54.57" personId="{7D3096B7-9AFB-45D9-9E03-059A087E485C}" id="{CDFF14B1-3E2A-4ACD-B549-6328722AE8B2}">
    <text>No costs will be entered in these sections. Costs in this section won't be entered until the "Total Construction Costs" row.</text>
  </threadedComment>
  <threadedComment ref="A66" dT="2020-07-12T22:32:47.10" personId="{7D3096B7-9AFB-45D9-9E03-059A087E485C}" id="{EFCBD5D4-0A20-488E-9B08-72862636BDE8}">
    <text>Change Orders can be additive or deductive, and so the grant recipient needs to be able to enter a number (maybe a plus or a negative), so that these amounts will be either added or subtracted from the Original Construction Cost.</text>
  </threadedComment>
  <threadedComment ref="A76" dT="2020-07-12T22:44:26.66" personId="{7D3096B7-9AFB-45D9-9E03-059A087E485C}" id="{C28E8C69-1C30-43F1-B273-964B2D0E100C}">
    <text>Expenses outside the construction contract such as Abatement, etc. These expenses will be combined into a single line item.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Y154"/>
  <sheetViews>
    <sheetView tabSelected="1" topLeftCell="A53" zoomScale="90" zoomScaleNormal="90" workbookViewId="0">
      <selection activeCell="T61" sqref="T61:Y62"/>
    </sheetView>
  </sheetViews>
  <sheetFormatPr defaultRowHeight="12.5" x14ac:dyDescent="0.25"/>
  <cols>
    <col min="1" max="1" width="5.1796875" customWidth="1"/>
    <col min="2" max="2" width="4.26953125" customWidth="1"/>
    <col min="3" max="3" width="1.7265625" customWidth="1"/>
    <col min="4" max="4" width="2.81640625" customWidth="1"/>
    <col min="5" max="5" width="7.26953125" customWidth="1"/>
    <col min="6" max="6" width="2.26953125" customWidth="1"/>
    <col min="7" max="7" width="2.1796875" customWidth="1"/>
    <col min="8" max="8" width="8.26953125" customWidth="1"/>
    <col min="9" max="9" width="8.453125" customWidth="1"/>
    <col min="10" max="10" width="12.54296875" customWidth="1"/>
    <col min="11" max="11" width="8.1796875" customWidth="1"/>
    <col min="12" max="12" width="3.1796875" customWidth="1"/>
    <col min="13" max="13" width="8.26953125" customWidth="1"/>
    <col min="14" max="14" width="9.26953125" customWidth="1"/>
    <col min="15" max="15" width="7.81640625" customWidth="1"/>
    <col min="16" max="16" width="5" customWidth="1"/>
    <col min="17" max="17" width="11.26953125" customWidth="1"/>
    <col min="18" max="18" width="17.1796875" customWidth="1"/>
    <col min="19" max="19" width="2.453125" customWidth="1"/>
    <col min="20" max="20" width="9.1796875" style="79"/>
    <col min="22" max="22" width="15.7265625" bestFit="1" customWidth="1"/>
  </cols>
  <sheetData>
    <row r="4" spans="1:20" ht="9.75" customHeight="1" x14ac:dyDescent="0.25"/>
    <row r="5" spans="1:20" ht="21.75" customHeight="1" x14ac:dyDescent="0.4">
      <c r="A5" s="216" t="s">
        <v>10</v>
      </c>
      <c r="B5" s="216"/>
      <c r="C5" s="216"/>
      <c r="D5" s="216"/>
      <c r="E5" s="216"/>
      <c r="F5" s="216"/>
      <c r="G5" s="216"/>
      <c r="H5" s="216"/>
      <c r="I5" s="216"/>
      <c r="J5" s="216"/>
      <c r="K5" s="216"/>
      <c r="L5" s="216"/>
      <c r="M5" s="216"/>
      <c r="N5" s="216"/>
      <c r="O5" s="216"/>
      <c r="P5" s="216"/>
      <c r="Q5" s="216"/>
      <c r="R5" s="216"/>
      <c r="S5" s="216"/>
    </row>
    <row r="6" spans="1:20" ht="21.75" customHeight="1" x14ac:dyDescent="0.4">
      <c r="A6" s="216" t="s">
        <v>101</v>
      </c>
      <c r="B6" s="216"/>
      <c r="C6" s="216"/>
      <c r="D6" s="216"/>
      <c r="E6" s="216"/>
      <c r="F6" s="216"/>
      <c r="G6" s="216"/>
      <c r="H6" s="216"/>
      <c r="I6" s="216"/>
      <c r="J6" s="216"/>
      <c r="K6" s="216"/>
      <c r="L6" s="216"/>
      <c r="M6" s="216"/>
      <c r="N6" s="216"/>
      <c r="O6" s="216"/>
      <c r="P6" s="216"/>
      <c r="Q6" s="216"/>
      <c r="R6" s="216"/>
      <c r="S6" s="216"/>
    </row>
    <row r="7" spans="1:20" ht="24" customHeight="1" x14ac:dyDescent="0.4">
      <c r="A7" s="87" t="s">
        <v>102</v>
      </c>
      <c r="B7" s="87"/>
      <c r="C7" s="87"/>
      <c r="D7" s="87"/>
      <c r="E7" s="87"/>
      <c r="F7" s="87"/>
      <c r="G7" s="87"/>
      <c r="H7" s="87"/>
      <c r="I7" s="87"/>
      <c r="J7" s="87"/>
      <c r="K7" s="87"/>
      <c r="L7" s="87"/>
      <c r="M7" s="87"/>
      <c r="N7" s="87"/>
      <c r="O7" s="87"/>
      <c r="P7" s="87"/>
      <c r="Q7" s="87"/>
      <c r="R7" s="87"/>
      <c r="S7" s="87"/>
    </row>
    <row r="8" spans="1:20" ht="11.25" customHeight="1" x14ac:dyDescent="0.35">
      <c r="A8" s="1"/>
      <c r="B8" s="1"/>
      <c r="C8" s="1"/>
      <c r="D8" s="1"/>
      <c r="E8" s="1"/>
      <c r="F8" s="1"/>
      <c r="G8" s="1"/>
      <c r="H8" s="1"/>
      <c r="I8" s="1"/>
      <c r="J8" s="1"/>
      <c r="K8" s="1"/>
      <c r="L8" s="1"/>
      <c r="M8" s="1"/>
      <c r="N8" s="1"/>
      <c r="O8" s="1"/>
      <c r="P8" s="1"/>
      <c r="Q8" s="1"/>
      <c r="R8" s="1"/>
      <c r="S8" s="1"/>
    </row>
    <row r="9" spans="1:20" ht="17.25" customHeight="1" x14ac:dyDescent="0.35">
      <c r="A9" s="223" t="s">
        <v>119</v>
      </c>
      <c r="B9" s="224"/>
      <c r="C9" s="224"/>
      <c r="D9" s="224"/>
      <c r="E9" s="224"/>
      <c r="F9" s="224"/>
      <c r="G9" s="224"/>
      <c r="H9" s="224"/>
      <c r="I9" s="224"/>
      <c r="J9" s="224"/>
      <c r="K9" s="224"/>
      <c r="L9" s="224"/>
      <c r="M9" s="224"/>
      <c r="N9" s="224"/>
      <c r="O9" s="224"/>
      <c r="P9" s="224"/>
      <c r="Q9" s="224"/>
      <c r="R9" s="224"/>
      <c r="S9" s="224"/>
    </row>
    <row r="10" spans="1:20" ht="6.75" customHeight="1" thickBot="1" x14ac:dyDescent="0.35">
      <c r="A10" s="217"/>
      <c r="B10" s="217"/>
      <c r="C10" s="217"/>
      <c r="D10" s="217"/>
      <c r="E10" s="217"/>
      <c r="F10" s="217"/>
      <c r="G10" s="217"/>
      <c r="H10" s="217"/>
      <c r="I10" s="217"/>
      <c r="J10" s="217"/>
      <c r="K10" s="217"/>
      <c r="L10" s="217"/>
      <c r="M10" s="217"/>
      <c r="N10" s="217"/>
      <c r="O10" s="217"/>
      <c r="P10" s="217"/>
      <c r="Q10" s="217"/>
      <c r="R10" s="217"/>
      <c r="S10" s="217"/>
    </row>
    <row r="11" spans="1:20" s="61" customFormat="1" ht="21.75" customHeight="1" x14ac:dyDescent="0.25">
      <c r="A11" s="148" t="s">
        <v>103</v>
      </c>
      <c r="B11" s="148"/>
      <c r="C11" s="148"/>
      <c r="D11" s="148"/>
      <c r="E11" s="148"/>
      <c r="F11" s="148"/>
      <c r="G11" s="148"/>
      <c r="H11" s="148"/>
      <c r="I11" s="148"/>
      <c r="J11" s="148"/>
      <c r="K11" s="148"/>
      <c r="L11" s="148"/>
      <c r="M11" s="148"/>
      <c r="N11" s="148"/>
      <c r="O11" s="148"/>
      <c r="P11" s="148"/>
      <c r="Q11" s="148"/>
      <c r="R11" s="148"/>
      <c r="S11" s="148"/>
    </row>
    <row r="12" spans="1:20" s="61" customFormat="1" ht="9" customHeight="1" x14ac:dyDescent="0.25">
      <c r="A12" s="63"/>
      <c r="B12" s="63"/>
      <c r="C12" s="63"/>
      <c r="D12" s="63"/>
      <c r="E12" s="63"/>
      <c r="F12" s="63"/>
      <c r="G12" s="63"/>
      <c r="H12" s="63"/>
      <c r="I12" s="63"/>
      <c r="J12" s="63"/>
      <c r="K12" s="63"/>
      <c r="L12" s="63"/>
      <c r="M12" s="63"/>
      <c r="N12" s="63"/>
      <c r="O12" s="63"/>
      <c r="P12" s="63"/>
      <c r="Q12" s="63"/>
      <c r="R12" s="63"/>
      <c r="S12" s="63"/>
    </row>
    <row r="13" spans="1:20" ht="19.5" customHeight="1" x14ac:dyDescent="0.35">
      <c r="A13" s="3" t="s">
        <v>15</v>
      </c>
      <c r="B13" s="3"/>
      <c r="C13" s="213"/>
      <c r="D13" s="213"/>
      <c r="E13" s="213"/>
      <c r="F13" s="213"/>
      <c r="G13" s="213"/>
      <c r="H13" s="213"/>
      <c r="I13" s="213"/>
      <c r="J13" s="213"/>
      <c r="K13" s="213"/>
      <c r="L13" s="3"/>
      <c r="M13" s="4"/>
      <c r="N13" s="4" t="s">
        <v>53</v>
      </c>
      <c r="O13" s="213"/>
      <c r="P13" s="214"/>
      <c r="Q13" s="214"/>
      <c r="R13" s="214"/>
      <c r="S13" s="214"/>
    </row>
    <row r="14" spans="1:20" ht="19.5" customHeight="1" x14ac:dyDescent="0.35">
      <c r="A14" s="5" t="s">
        <v>8</v>
      </c>
      <c r="B14" s="3"/>
      <c r="C14" s="3"/>
      <c r="D14" s="213"/>
      <c r="E14" s="213"/>
      <c r="F14" s="213"/>
      <c r="G14" s="213"/>
      <c r="H14" s="213"/>
      <c r="I14" s="20"/>
      <c r="J14" s="9" t="s">
        <v>9</v>
      </c>
      <c r="K14" s="213"/>
      <c r="L14" s="213"/>
      <c r="M14" s="214"/>
      <c r="N14" s="4" t="s">
        <v>13</v>
      </c>
      <c r="O14" s="213"/>
      <c r="P14" s="215"/>
      <c r="Q14" s="215"/>
      <c r="R14" s="215"/>
      <c r="S14" s="215"/>
    </row>
    <row r="15" spans="1:20" ht="9" customHeight="1" x14ac:dyDescent="0.35">
      <c r="A15" s="3"/>
      <c r="B15" s="5"/>
      <c r="C15" s="5"/>
      <c r="D15" s="10"/>
      <c r="E15" s="10"/>
      <c r="F15" s="5"/>
      <c r="G15" s="5"/>
      <c r="H15" s="5"/>
      <c r="I15" s="5"/>
      <c r="J15" s="5"/>
      <c r="K15" s="4"/>
      <c r="L15" s="4"/>
      <c r="M15" s="4"/>
      <c r="N15" s="8"/>
      <c r="O15" s="8"/>
      <c r="P15" s="8"/>
      <c r="Q15" s="4"/>
      <c r="R15" s="4"/>
      <c r="S15" s="4"/>
    </row>
    <row r="16" spans="1:20" ht="19.5" customHeight="1" x14ac:dyDescent="0.4">
      <c r="A16" s="3" t="s">
        <v>14</v>
      </c>
      <c r="B16" s="7"/>
      <c r="C16" s="7"/>
      <c r="D16" s="7"/>
      <c r="E16" s="220"/>
      <c r="F16" s="220"/>
      <c r="G16" s="220"/>
      <c r="H16" s="220"/>
      <c r="I16" s="220"/>
      <c r="J16" s="20"/>
      <c r="K16" s="4"/>
      <c r="L16" s="4"/>
      <c r="M16" s="4" t="s">
        <v>12</v>
      </c>
      <c r="N16" s="218">
        <v>0</v>
      </c>
      <c r="O16" s="219"/>
      <c r="P16" s="219"/>
      <c r="Q16" s="7"/>
      <c r="R16" s="7"/>
      <c r="S16" s="4"/>
      <c r="T16" s="80" t="s">
        <v>64</v>
      </c>
    </row>
    <row r="17" spans="1:20" ht="9" customHeight="1" x14ac:dyDescent="0.35">
      <c r="A17" s="3"/>
      <c r="B17" s="7"/>
      <c r="C17" s="7"/>
      <c r="D17" s="7"/>
      <c r="E17" s="22"/>
      <c r="F17" s="22"/>
      <c r="G17" s="22"/>
      <c r="H17" s="23"/>
      <c r="I17" s="23"/>
      <c r="J17" s="23"/>
      <c r="K17" s="4"/>
      <c r="L17" s="4"/>
      <c r="M17" s="4"/>
      <c r="N17" s="24"/>
      <c r="O17" s="25"/>
      <c r="P17" s="25"/>
      <c r="Q17" s="7"/>
      <c r="R17" s="7"/>
      <c r="S17" s="4"/>
    </row>
    <row r="18" spans="1:20" ht="19.5" customHeight="1" x14ac:dyDescent="0.35">
      <c r="A18" s="5" t="s">
        <v>11</v>
      </c>
      <c r="B18" s="7"/>
      <c r="C18" s="7"/>
      <c r="D18" s="7"/>
      <c r="E18" s="7"/>
      <c r="F18" s="7"/>
      <c r="G18" s="7"/>
      <c r="H18" s="78"/>
      <c r="I18" s="20"/>
      <c r="J18" s="33" t="s">
        <v>23</v>
      </c>
      <c r="K18" s="26"/>
      <c r="L18" s="28"/>
      <c r="M18" s="20"/>
      <c r="N18" s="33" t="s">
        <v>24</v>
      </c>
      <c r="O18" s="26"/>
      <c r="P18" s="19"/>
      <c r="Q18" s="7"/>
      <c r="R18" s="7"/>
      <c r="S18" s="4"/>
      <c r="T18" s="7"/>
    </row>
    <row r="19" spans="1:20" ht="11.25" customHeight="1" thickBot="1" x14ac:dyDescent="0.4">
      <c r="A19" s="6"/>
      <c r="B19" s="6"/>
      <c r="C19" s="6"/>
      <c r="D19" s="6"/>
      <c r="E19" s="6"/>
      <c r="F19" s="6"/>
      <c r="G19" s="6"/>
      <c r="H19" s="6"/>
      <c r="I19" s="6"/>
      <c r="J19" s="6"/>
      <c r="K19" s="6"/>
      <c r="L19" s="6"/>
      <c r="M19" s="6"/>
      <c r="N19" s="6"/>
      <c r="O19" s="6"/>
      <c r="P19" s="6"/>
      <c r="Q19" s="6"/>
      <c r="R19" s="6"/>
      <c r="S19" s="6"/>
    </row>
    <row r="20" spans="1:20" s="61" customFormat="1" ht="21.75" customHeight="1" x14ac:dyDescent="0.25">
      <c r="A20" s="148" t="s">
        <v>104</v>
      </c>
      <c r="B20" s="148"/>
      <c r="C20" s="148"/>
      <c r="D20" s="148"/>
      <c r="E20" s="148"/>
      <c r="F20" s="148"/>
      <c r="G20" s="148"/>
      <c r="H20" s="148"/>
      <c r="I20" s="148"/>
      <c r="J20" s="148"/>
      <c r="K20" s="148"/>
      <c r="L20" s="148"/>
      <c r="M20" s="148"/>
      <c r="N20" s="148"/>
      <c r="O20" s="148"/>
      <c r="P20" s="148"/>
      <c r="Q20" s="148"/>
      <c r="R20" s="148"/>
      <c r="S20" s="148"/>
    </row>
    <row r="21" spans="1:20" s="61" customFormat="1" ht="9" customHeight="1" x14ac:dyDescent="0.25">
      <c r="A21" s="63"/>
      <c r="B21" s="64"/>
      <c r="C21" s="64"/>
      <c r="D21" s="64"/>
      <c r="E21" s="64"/>
      <c r="F21" s="64"/>
      <c r="G21" s="64"/>
      <c r="H21" s="64"/>
      <c r="I21" s="64"/>
      <c r="J21" s="64"/>
      <c r="K21" s="64"/>
      <c r="L21" s="64"/>
      <c r="M21" s="64"/>
      <c r="N21" s="64"/>
      <c r="O21" s="64"/>
      <c r="P21" s="64"/>
      <c r="Q21" s="64"/>
      <c r="R21" s="64"/>
      <c r="S21" s="64"/>
    </row>
    <row r="22" spans="1:20" ht="19.5" customHeight="1" x14ac:dyDescent="0.35">
      <c r="A22" s="3" t="s">
        <v>15</v>
      </c>
      <c r="B22" s="3"/>
      <c r="C22" s="213"/>
      <c r="D22" s="214"/>
      <c r="E22" s="214"/>
      <c r="F22" s="214"/>
      <c r="G22" s="214"/>
      <c r="H22" s="214"/>
      <c r="I22" s="214"/>
      <c r="J22" s="214"/>
      <c r="K22" s="214"/>
      <c r="L22" s="23"/>
      <c r="M22" s="4" t="s">
        <v>0</v>
      </c>
      <c r="N22" s="213"/>
      <c r="O22" s="214"/>
      <c r="P22" s="214"/>
      <c r="Q22" s="214"/>
      <c r="R22" s="214"/>
      <c r="S22" s="214"/>
    </row>
    <row r="23" spans="1:20" ht="19.5" customHeight="1" x14ac:dyDescent="0.35">
      <c r="A23" s="3" t="s">
        <v>5</v>
      </c>
      <c r="B23" s="213"/>
      <c r="C23" s="213"/>
      <c r="D23" s="214"/>
      <c r="E23" s="214"/>
      <c r="F23" s="214"/>
      <c r="G23" s="214"/>
      <c r="H23" s="214"/>
      <c r="I23" s="214"/>
      <c r="J23" s="4" t="s">
        <v>2</v>
      </c>
      <c r="K23" s="213"/>
      <c r="L23" s="213"/>
      <c r="M23" s="213"/>
      <c r="N23" s="213"/>
      <c r="O23" s="4" t="s">
        <v>3</v>
      </c>
      <c r="P23" s="27" t="s">
        <v>50</v>
      </c>
      <c r="Q23" s="4" t="s">
        <v>4</v>
      </c>
      <c r="R23" s="237"/>
      <c r="S23" s="238"/>
    </row>
    <row r="24" spans="1:20" ht="9" customHeight="1" x14ac:dyDescent="0.35">
      <c r="A24" s="3"/>
      <c r="B24" s="11"/>
      <c r="C24" s="11"/>
      <c r="D24" s="3"/>
      <c r="E24" s="3"/>
      <c r="F24" s="3"/>
      <c r="G24" s="3"/>
      <c r="H24" s="3"/>
      <c r="I24" s="3"/>
      <c r="J24" s="3"/>
      <c r="K24" s="3"/>
      <c r="L24" s="3"/>
      <c r="M24" s="3"/>
      <c r="N24" s="3"/>
      <c r="O24" s="3"/>
      <c r="P24" s="3"/>
      <c r="Q24" s="3"/>
      <c r="R24" s="3"/>
      <c r="S24" s="3"/>
    </row>
    <row r="25" spans="1:20" ht="19.5" customHeight="1" x14ac:dyDescent="0.35">
      <c r="A25" s="3" t="s">
        <v>6</v>
      </c>
      <c r="B25" s="3"/>
      <c r="C25" s="3"/>
      <c r="D25" s="3"/>
      <c r="E25" s="3"/>
      <c r="F25" s="213"/>
      <c r="G25" s="213"/>
      <c r="H25" s="213"/>
      <c r="I25" s="213"/>
      <c r="J25" s="213"/>
      <c r="K25" s="213"/>
      <c r="L25" s="20"/>
      <c r="M25" s="4" t="s">
        <v>8</v>
      </c>
      <c r="N25" s="213"/>
      <c r="O25" s="214"/>
      <c r="P25" s="214"/>
      <c r="Q25" s="4"/>
      <c r="R25" s="213"/>
      <c r="S25" s="213"/>
    </row>
    <row r="26" spans="1:20" ht="19.5" customHeight="1" x14ac:dyDescent="0.35">
      <c r="A26" s="5" t="s">
        <v>16</v>
      </c>
      <c r="B26" s="3"/>
      <c r="C26" s="3"/>
      <c r="D26" s="241"/>
      <c r="E26" s="215"/>
      <c r="F26" s="215"/>
      <c r="G26" s="215"/>
      <c r="H26" s="215"/>
      <c r="I26" s="215"/>
      <c r="J26" s="215"/>
      <c r="K26" s="215"/>
      <c r="L26" s="215"/>
      <c r="M26" s="215"/>
      <c r="N26" s="3"/>
      <c r="O26" s="3"/>
      <c r="P26" s="3"/>
      <c r="Q26" s="4"/>
      <c r="R26" s="4"/>
      <c r="S26" s="4"/>
    </row>
    <row r="27" spans="1:20" ht="9" customHeight="1" x14ac:dyDescent="0.35">
      <c r="A27" s="3"/>
      <c r="B27" s="3"/>
      <c r="C27" s="3"/>
      <c r="D27" s="3"/>
      <c r="E27" s="3"/>
      <c r="F27" s="3"/>
      <c r="G27" s="3"/>
      <c r="H27" s="3"/>
      <c r="I27" s="3"/>
      <c r="J27" s="5"/>
      <c r="K27" s="4"/>
      <c r="L27" s="4"/>
      <c r="M27" s="4"/>
      <c r="N27" s="3"/>
      <c r="O27" s="3"/>
      <c r="P27" s="3"/>
      <c r="Q27" s="4"/>
      <c r="R27" s="4"/>
      <c r="S27" s="4"/>
    </row>
    <row r="28" spans="1:20" ht="19.5" customHeight="1" x14ac:dyDescent="0.35">
      <c r="A28" s="3" t="s">
        <v>7</v>
      </c>
      <c r="B28" s="3"/>
      <c r="C28" s="3"/>
      <c r="D28" s="3"/>
      <c r="E28" s="3"/>
      <c r="F28" s="3"/>
      <c r="G28" s="213"/>
      <c r="H28" s="213"/>
      <c r="I28" s="213"/>
      <c r="J28" s="213"/>
      <c r="K28" s="213"/>
      <c r="L28" s="21"/>
      <c r="M28" s="4"/>
      <c r="N28" s="3"/>
      <c r="O28" s="3"/>
      <c r="P28" s="3"/>
      <c r="Q28" s="4"/>
      <c r="R28" s="4"/>
      <c r="S28" s="4"/>
    </row>
    <row r="29" spans="1:20" ht="11.25" customHeight="1" thickBot="1" x14ac:dyDescent="0.4">
      <c r="A29" s="6"/>
      <c r="B29" s="6"/>
      <c r="C29" s="6"/>
      <c r="D29" s="6"/>
      <c r="E29" s="6"/>
      <c r="F29" s="6"/>
      <c r="G29" s="6"/>
      <c r="H29" s="6"/>
      <c r="I29" s="6"/>
      <c r="J29" s="6"/>
      <c r="K29" s="6"/>
      <c r="L29" s="6"/>
      <c r="M29" s="6"/>
      <c r="N29" s="6"/>
      <c r="O29" s="6"/>
      <c r="P29" s="6"/>
      <c r="Q29" s="6"/>
      <c r="R29" s="6"/>
      <c r="S29" s="6"/>
    </row>
    <row r="30" spans="1:20" s="61" customFormat="1" ht="21.75" customHeight="1" x14ac:dyDescent="0.25">
      <c r="A30" s="148" t="s">
        <v>105</v>
      </c>
      <c r="B30" s="149"/>
      <c r="C30" s="149"/>
      <c r="D30" s="149"/>
      <c r="E30" s="149"/>
      <c r="F30" s="149"/>
      <c r="G30" s="149"/>
      <c r="H30" s="149"/>
      <c r="I30" s="149"/>
      <c r="J30" s="149"/>
      <c r="K30" s="149"/>
      <c r="L30" s="149"/>
      <c r="M30" s="149"/>
      <c r="N30" s="149"/>
      <c r="O30" s="149"/>
      <c r="P30" s="149"/>
      <c r="Q30" s="149"/>
      <c r="R30" s="149"/>
      <c r="S30" s="149"/>
    </row>
    <row r="31" spans="1:20" s="61" customFormat="1" ht="9" customHeight="1" x14ac:dyDescent="0.25">
      <c r="A31" s="63"/>
      <c r="B31" s="64"/>
      <c r="C31" s="64"/>
      <c r="D31" s="64"/>
      <c r="E31" s="64"/>
      <c r="F31" s="64"/>
      <c r="G31" s="64"/>
      <c r="H31" s="64"/>
      <c r="I31" s="64"/>
      <c r="J31" s="64"/>
      <c r="K31" s="64"/>
      <c r="L31" s="64"/>
      <c r="M31" s="64"/>
      <c r="N31" s="64"/>
      <c r="O31" s="64"/>
      <c r="P31" s="64"/>
      <c r="Q31" s="64"/>
      <c r="R31" s="64"/>
      <c r="S31" s="64"/>
    </row>
    <row r="32" spans="1:20" ht="19.5" customHeight="1" x14ac:dyDescent="0.35">
      <c r="A32" s="3" t="s">
        <v>19</v>
      </c>
      <c r="B32" s="3"/>
      <c r="C32" s="3"/>
      <c r="D32" s="20"/>
      <c r="E32" s="20"/>
      <c r="F32" s="231"/>
      <c r="G32" s="231"/>
      <c r="H32" s="231"/>
      <c r="I32" s="231"/>
      <c r="J32" s="231"/>
      <c r="K32" s="41"/>
      <c r="L32" s="29"/>
      <c r="M32" s="4" t="s">
        <v>20</v>
      </c>
      <c r="N32" s="231"/>
      <c r="O32" s="231"/>
      <c r="P32" s="231"/>
      <c r="Q32" s="231"/>
      <c r="R32" s="41"/>
      <c r="S32" s="41"/>
    </row>
    <row r="33" spans="1:25" ht="11.25" customHeight="1" thickBot="1" x14ac:dyDescent="0.4">
      <c r="A33" s="3"/>
      <c r="B33" s="3"/>
      <c r="C33" s="3"/>
      <c r="D33" s="3"/>
      <c r="E33" s="3"/>
      <c r="F33" s="3"/>
      <c r="G33" s="3"/>
      <c r="H33" s="3"/>
      <c r="I33" s="6"/>
      <c r="J33" s="6"/>
      <c r="K33" s="6"/>
      <c r="L33" s="6"/>
      <c r="M33" s="6"/>
      <c r="N33" s="6"/>
      <c r="O33" s="6"/>
      <c r="P33" s="6"/>
      <c r="Q33" s="6"/>
      <c r="R33" s="6"/>
      <c r="S33" s="6"/>
    </row>
    <row r="34" spans="1:25" s="61" customFormat="1" ht="21.75" customHeight="1" x14ac:dyDescent="0.25">
      <c r="A34" s="148" t="s">
        <v>106</v>
      </c>
      <c r="B34" s="148"/>
      <c r="C34" s="148"/>
      <c r="D34" s="148"/>
      <c r="E34" s="148"/>
      <c r="F34" s="148"/>
      <c r="G34" s="148"/>
      <c r="H34" s="148"/>
      <c r="I34" s="148"/>
      <c r="J34" s="148"/>
      <c r="K34" s="148"/>
      <c r="L34" s="148"/>
      <c r="M34" s="148"/>
      <c r="N34" s="148"/>
      <c r="O34" s="148"/>
      <c r="P34" s="148"/>
      <c r="Q34" s="148"/>
      <c r="R34" s="148"/>
      <c r="S34" s="148"/>
    </row>
    <row r="35" spans="1:25" ht="9" customHeight="1" x14ac:dyDescent="0.35">
      <c r="A35" s="3"/>
      <c r="B35" s="3"/>
      <c r="C35" s="3"/>
      <c r="D35" s="3"/>
      <c r="E35" s="3"/>
      <c r="F35" s="3"/>
      <c r="G35" s="3"/>
      <c r="H35" s="3"/>
      <c r="I35" s="3"/>
      <c r="J35" s="3"/>
      <c r="K35" s="3"/>
      <c r="L35" s="3"/>
      <c r="M35" s="3"/>
      <c r="N35" s="3"/>
      <c r="O35" s="3"/>
      <c r="P35" s="3"/>
      <c r="Q35" s="3"/>
      <c r="R35" s="3"/>
      <c r="S35" s="3"/>
    </row>
    <row r="36" spans="1:25" ht="19.5" customHeight="1" x14ac:dyDescent="0.35">
      <c r="A36" s="3" t="s">
        <v>70</v>
      </c>
      <c r="B36" s="3"/>
      <c r="C36" s="3"/>
      <c r="D36" s="3"/>
      <c r="E36" s="3"/>
      <c r="I36" s="218"/>
      <c r="J36" s="218"/>
      <c r="K36" s="218"/>
      <c r="L36" s="73"/>
      <c r="M36" s="73"/>
      <c r="N36" s="73"/>
      <c r="P36" s="3"/>
      <c r="Q36" s="3"/>
      <c r="R36" s="3"/>
      <c r="S36" s="3"/>
      <c r="T36" s="80" t="s">
        <v>136</v>
      </c>
    </row>
    <row r="37" spans="1:25" ht="11.25" customHeight="1" thickBot="1" x14ac:dyDescent="0.4">
      <c r="A37" s="3"/>
      <c r="B37" s="3"/>
      <c r="C37" s="3"/>
      <c r="D37" s="3"/>
      <c r="E37" s="3"/>
      <c r="F37" s="3"/>
      <c r="G37" s="3"/>
      <c r="H37" s="3"/>
      <c r="I37" s="3"/>
      <c r="J37" s="3"/>
      <c r="K37" s="3"/>
      <c r="L37" s="3"/>
      <c r="M37" s="3"/>
      <c r="N37" s="3"/>
      <c r="O37" s="3"/>
      <c r="P37" s="3"/>
      <c r="Q37" s="3"/>
      <c r="R37" s="3"/>
      <c r="S37" s="3"/>
    </row>
    <row r="38" spans="1:25" s="61" customFormat="1" ht="21.75" customHeight="1" x14ac:dyDescent="0.25">
      <c r="A38" s="148" t="s">
        <v>107</v>
      </c>
      <c r="B38" s="148"/>
      <c r="C38" s="148"/>
      <c r="D38" s="148"/>
      <c r="E38" s="148"/>
      <c r="F38" s="148"/>
      <c r="G38" s="148"/>
      <c r="H38" s="148"/>
      <c r="I38" s="148"/>
      <c r="J38" s="148"/>
      <c r="K38" s="148"/>
      <c r="L38" s="148"/>
      <c r="M38" s="148"/>
      <c r="N38" s="148"/>
      <c r="O38" s="148"/>
      <c r="P38" s="148"/>
      <c r="Q38" s="148"/>
      <c r="R38" s="148"/>
      <c r="S38" s="148"/>
      <c r="T38" s="62"/>
      <c r="U38" s="62"/>
      <c r="V38" s="62"/>
      <c r="W38" s="62"/>
      <c r="X38" s="62"/>
      <c r="Y38" s="62"/>
    </row>
    <row r="39" spans="1:25" ht="32.25" customHeight="1" x14ac:dyDescent="0.25">
      <c r="A39" s="247" t="s">
        <v>116</v>
      </c>
      <c r="B39" s="247"/>
      <c r="C39" s="247"/>
      <c r="D39" s="247"/>
      <c r="E39" s="247"/>
      <c r="F39" s="247"/>
      <c r="G39" s="247"/>
      <c r="H39" s="247"/>
      <c r="I39" s="247"/>
      <c r="J39" s="247"/>
      <c r="K39" s="247"/>
      <c r="L39" s="247"/>
      <c r="M39" s="247"/>
      <c r="N39" s="247"/>
      <c r="O39" s="247"/>
      <c r="P39" s="247"/>
      <c r="Q39" s="247"/>
      <c r="R39" s="247"/>
      <c r="S39" s="247"/>
    </row>
    <row r="40" spans="1:25" ht="43.5" customHeight="1" x14ac:dyDescent="0.35">
      <c r="A40" s="136"/>
      <c r="B40" s="245"/>
      <c r="C40" s="245"/>
      <c r="D40" s="245"/>
      <c r="E40" s="245"/>
      <c r="F40" s="245"/>
      <c r="G40" s="245"/>
      <c r="H40" s="245"/>
      <c r="I40" s="245"/>
      <c r="J40" s="245"/>
      <c r="K40" s="245"/>
      <c r="L40" s="30"/>
      <c r="M40" s="136"/>
      <c r="N40" s="136"/>
      <c r="O40" s="136"/>
      <c r="P40" s="136"/>
      <c r="Q40" s="136"/>
      <c r="R40" s="136"/>
      <c r="S40" s="136"/>
    </row>
    <row r="41" spans="1:25" ht="19.5" customHeight="1" x14ac:dyDescent="0.35">
      <c r="A41" s="248" t="s">
        <v>71</v>
      </c>
      <c r="B41" s="248"/>
      <c r="C41" s="248"/>
      <c r="D41" s="248"/>
      <c r="E41" s="248"/>
      <c r="F41" s="248"/>
      <c r="G41" s="248"/>
      <c r="H41" s="248"/>
      <c r="I41" s="248"/>
      <c r="J41" s="248"/>
      <c r="K41" s="248"/>
      <c r="L41" s="3"/>
      <c r="M41" s="248" t="s">
        <v>72</v>
      </c>
      <c r="N41" s="248"/>
      <c r="O41" s="248"/>
      <c r="P41" s="248"/>
      <c r="Q41" s="248"/>
      <c r="R41" s="248"/>
      <c r="S41" s="248"/>
    </row>
    <row r="42" spans="1:25" ht="36" customHeight="1" x14ac:dyDescent="0.35">
      <c r="A42" s="231"/>
      <c r="B42" s="246"/>
      <c r="C42" s="246"/>
      <c r="D42" s="246"/>
      <c r="E42" s="246"/>
      <c r="F42" s="246"/>
      <c r="G42" s="246"/>
      <c r="H42" s="246"/>
      <c r="I42" s="246"/>
      <c r="J42" s="246"/>
      <c r="K42" s="246"/>
      <c r="L42" s="30"/>
      <c r="M42" s="231"/>
      <c r="N42" s="231"/>
      <c r="O42" s="231"/>
      <c r="P42" s="231"/>
      <c r="Q42" s="231"/>
      <c r="R42" s="231"/>
      <c r="S42" s="231"/>
    </row>
    <row r="43" spans="1:25" ht="19.5" customHeight="1" x14ac:dyDescent="0.35">
      <c r="A43" s="248" t="s">
        <v>1</v>
      </c>
      <c r="B43" s="249"/>
      <c r="C43" s="249"/>
      <c r="D43" s="249"/>
      <c r="E43" s="249"/>
      <c r="F43" s="249"/>
      <c r="G43" s="249"/>
      <c r="H43" s="249"/>
      <c r="I43" s="249"/>
      <c r="J43" s="249"/>
      <c r="K43" s="249"/>
      <c r="L43" s="3"/>
      <c r="M43" s="248" t="s">
        <v>1</v>
      </c>
      <c r="N43" s="249"/>
      <c r="O43" s="249"/>
      <c r="P43" s="249"/>
      <c r="Q43" s="249"/>
      <c r="R43" s="249"/>
      <c r="S43" s="249"/>
    </row>
    <row r="44" spans="1:25" ht="12" customHeight="1" x14ac:dyDescent="0.35">
      <c r="A44" s="5"/>
      <c r="B44" s="30"/>
      <c r="C44" s="30"/>
      <c r="D44" s="30"/>
      <c r="E44" s="30"/>
      <c r="F44" s="30"/>
      <c r="G44" s="30"/>
      <c r="H44" s="30"/>
      <c r="I44" s="30"/>
      <c r="J44" s="30"/>
      <c r="K44" s="30"/>
      <c r="L44" s="3"/>
      <c r="M44" s="5"/>
      <c r="N44" s="30"/>
      <c r="O44" s="30"/>
      <c r="P44" s="30"/>
      <c r="Q44" s="30"/>
      <c r="R44" s="30"/>
      <c r="S44" s="30"/>
    </row>
    <row r="45" spans="1:25" ht="18.75" customHeight="1" x14ac:dyDescent="0.25">
      <c r="A45" s="250" t="s">
        <v>18</v>
      </c>
      <c r="B45" s="251"/>
      <c r="C45" s="251"/>
      <c r="D45" s="251"/>
      <c r="E45" s="251"/>
      <c r="F45" s="251"/>
      <c r="G45" s="251"/>
      <c r="H45" s="251"/>
      <c r="I45" s="251"/>
      <c r="J45" s="251"/>
      <c r="K45" s="251"/>
      <c r="L45" s="251"/>
      <c r="M45" s="251"/>
      <c r="N45" s="251"/>
      <c r="O45" s="251"/>
      <c r="P45" s="251"/>
      <c r="Q45" s="251"/>
      <c r="R45" s="251"/>
      <c r="S45" s="252"/>
    </row>
    <row r="46" spans="1:25" ht="18" customHeight="1" x14ac:dyDescent="0.35">
      <c r="A46" s="66"/>
      <c r="B46" s="67"/>
      <c r="C46" s="67"/>
      <c r="D46" s="67"/>
      <c r="E46" s="67"/>
      <c r="F46" s="67"/>
      <c r="G46" s="67"/>
      <c r="H46" s="67"/>
      <c r="I46" s="67"/>
      <c r="J46" s="67"/>
      <c r="K46" s="67"/>
      <c r="L46" s="67"/>
      <c r="M46" s="67"/>
      <c r="N46" s="69"/>
      <c r="O46" s="71" t="s">
        <v>59</v>
      </c>
      <c r="P46" s="67"/>
      <c r="Q46" s="67"/>
      <c r="R46" s="67"/>
      <c r="S46" s="68"/>
    </row>
    <row r="47" spans="1:25" ht="5.25" customHeight="1" x14ac:dyDescent="0.35">
      <c r="A47" s="66"/>
      <c r="B47" s="67"/>
      <c r="C47" s="67"/>
      <c r="D47" s="67"/>
      <c r="E47" s="67"/>
      <c r="F47" s="67"/>
      <c r="G47" s="67"/>
      <c r="H47" s="67"/>
      <c r="I47" s="67"/>
      <c r="J47" s="67"/>
      <c r="K47" s="67"/>
      <c r="L47" s="67"/>
      <c r="M47" s="67"/>
      <c r="N47" s="67"/>
      <c r="O47" s="71"/>
      <c r="P47" s="67"/>
      <c r="Q47" s="67"/>
      <c r="R47" s="67"/>
      <c r="S47" s="68"/>
    </row>
    <row r="48" spans="1:25" ht="18" customHeight="1" x14ac:dyDescent="0.35">
      <c r="A48" s="66"/>
      <c r="B48" s="67"/>
      <c r="C48" s="67"/>
      <c r="D48" s="67"/>
      <c r="E48" s="67"/>
      <c r="F48" s="67"/>
      <c r="G48" s="67"/>
      <c r="H48" s="67"/>
      <c r="I48" s="67"/>
      <c r="J48" s="67"/>
      <c r="K48" s="67"/>
      <c r="L48" s="67"/>
      <c r="M48" s="67"/>
      <c r="N48" s="69"/>
      <c r="O48" s="71" t="s">
        <v>60</v>
      </c>
      <c r="P48" s="67"/>
      <c r="Q48" s="67"/>
      <c r="R48" s="67"/>
      <c r="S48" s="68"/>
    </row>
    <row r="49" spans="1:25" ht="5.25" customHeight="1" x14ac:dyDescent="0.35">
      <c r="A49" s="66"/>
      <c r="B49" s="67"/>
      <c r="C49" s="67"/>
      <c r="D49" s="67"/>
      <c r="E49" s="67"/>
      <c r="F49" s="67"/>
      <c r="G49" s="67"/>
      <c r="H49" s="67"/>
      <c r="I49" s="67"/>
      <c r="J49" s="67"/>
      <c r="K49" s="67"/>
      <c r="L49" s="67"/>
      <c r="M49" s="67"/>
      <c r="N49" s="67"/>
      <c r="O49" s="71"/>
      <c r="P49" s="67"/>
      <c r="Q49" s="67"/>
      <c r="R49" s="67"/>
      <c r="S49" s="68"/>
    </row>
    <row r="50" spans="1:25" ht="18" customHeight="1" x14ac:dyDescent="0.4">
      <c r="A50" s="253"/>
      <c r="B50" s="254"/>
      <c r="C50" s="254"/>
      <c r="D50" s="254"/>
      <c r="E50" s="254"/>
      <c r="F50" s="254"/>
      <c r="G50" s="254"/>
      <c r="H50" s="254"/>
      <c r="I50" s="254"/>
      <c r="J50" s="254"/>
      <c r="K50" s="254"/>
      <c r="L50" s="31"/>
      <c r="M50" s="15"/>
      <c r="N50" s="70"/>
      <c r="O50" s="71" t="s">
        <v>62</v>
      </c>
      <c r="P50" s="18"/>
      <c r="Q50" s="65"/>
      <c r="R50" s="65"/>
      <c r="S50" s="54"/>
    </row>
    <row r="51" spans="1:25" ht="18.75" customHeight="1" x14ac:dyDescent="0.35">
      <c r="A51" s="55" t="s">
        <v>56</v>
      </c>
      <c r="B51" s="15"/>
      <c r="C51" s="15"/>
      <c r="D51" s="15"/>
      <c r="E51" s="15"/>
      <c r="F51" s="15"/>
      <c r="G51" s="15"/>
      <c r="H51" s="15"/>
      <c r="I51" s="15"/>
      <c r="J51" s="15"/>
      <c r="K51" s="15"/>
      <c r="L51" s="15"/>
      <c r="M51" s="15"/>
      <c r="N51" s="15"/>
      <c r="O51" s="71" t="s">
        <v>61</v>
      </c>
      <c r="P51" s="15"/>
      <c r="Q51" s="15"/>
      <c r="R51" s="15"/>
      <c r="S51" s="56"/>
    </row>
    <row r="52" spans="1:25" ht="16.5" customHeight="1" x14ac:dyDescent="0.35">
      <c r="A52" s="55"/>
      <c r="B52" s="15"/>
      <c r="C52" s="15"/>
      <c r="D52" s="15"/>
      <c r="E52" s="15"/>
      <c r="F52" s="15"/>
      <c r="G52" s="15"/>
      <c r="H52" s="15"/>
      <c r="I52" s="15"/>
      <c r="J52" s="15"/>
      <c r="K52" s="15"/>
      <c r="L52" s="15"/>
      <c r="M52" s="15"/>
      <c r="N52" s="15"/>
      <c r="O52" s="15"/>
      <c r="P52" s="284" t="s">
        <v>22</v>
      </c>
      <c r="Q52" s="284"/>
      <c r="R52" s="284"/>
      <c r="S52" s="56"/>
    </row>
    <row r="53" spans="1:25" ht="14.25" customHeight="1" x14ac:dyDescent="0.35">
      <c r="A53" s="55"/>
      <c r="B53" s="15"/>
      <c r="C53" s="15"/>
      <c r="D53" s="15"/>
      <c r="E53" s="15"/>
      <c r="F53" s="15"/>
      <c r="G53" s="15"/>
      <c r="H53" s="15"/>
      <c r="I53" s="15"/>
      <c r="J53" s="15"/>
      <c r="K53" s="15"/>
      <c r="L53" s="15"/>
      <c r="M53" s="15"/>
      <c r="N53" s="15"/>
      <c r="O53" s="15"/>
      <c r="P53" s="284"/>
      <c r="Q53" s="284"/>
      <c r="R53" s="284"/>
      <c r="S53" s="56"/>
    </row>
    <row r="54" spans="1:25" ht="14.25" customHeight="1" x14ac:dyDescent="0.35">
      <c r="A54" s="243"/>
      <c r="B54" s="244"/>
      <c r="C54" s="244"/>
      <c r="D54" s="244"/>
      <c r="E54" s="244"/>
      <c r="F54" s="244"/>
      <c r="G54" s="244"/>
      <c r="H54" s="244"/>
      <c r="I54" s="244"/>
      <c r="J54" s="244"/>
      <c r="K54" s="244"/>
      <c r="L54" s="32"/>
      <c r="M54" s="15"/>
      <c r="N54" s="31"/>
      <c r="O54" s="84" t="s">
        <v>17</v>
      </c>
      <c r="P54" s="285"/>
      <c r="Q54" s="285"/>
      <c r="R54" s="285"/>
      <c r="S54" s="56"/>
    </row>
    <row r="55" spans="1:25" ht="18.75" customHeight="1" x14ac:dyDescent="0.35">
      <c r="A55" s="57" t="s">
        <v>1</v>
      </c>
      <c r="B55" s="58"/>
      <c r="C55" s="58"/>
      <c r="D55" s="58"/>
      <c r="E55" s="58"/>
      <c r="F55" s="58"/>
      <c r="G55" s="58"/>
      <c r="H55" s="58"/>
      <c r="I55" s="58"/>
      <c r="J55" s="58"/>
      <c r="K55" s="58"/>
      <c r="L55" s="58"/>
      <c r="M55" s="58"/>
      <c r="N55" s="58"/>
      <c r="O55" s="58"/>
      <c r="P55" s="58"/>
      <c r="Q55" s="58"/>
      <c r="R55" s="58"/>
      <c r="S55" s="59"/>
    </row>
    <row r="56" spans="1:25" ht="11.25" customHeight="1" thickBot="1" x14ac:dyDescent="0.4">
      <c r="A56" s="3"/>
      <c r="B56" s="3"/>
      <c r="C56" s="3"/>
      <c r="D56" s="3"/>
      <c r="E56" s="3"/>
      <c r="F56" s="3"/>
      <c r="G56" s="3"/>
      <c r="H56" s="3"/>
      <c r="I56" s="3"/>
      <c r="J56" s="3"/>
      <c r="K56" s="3"/>
      <c r="L56" s="3"/>
      <c r="M56" s="3"/>
      <c r="N56" s="3"/>
      <c r="O56" s="3"/>
      <c r="P56" s="3"/>
      <c r="Q56" s="3"/>
      <c r="R56" s="3"/>
      <c r="S56" s="3"/>
    </row>
    <row r="57" spans="1:25" s="60" customFormat="1" ht="21.75" customHeight="1" x14ac:dyDescent="0.25">
      <c r="A57" s="148" t="s">
        <v>108</v>
      </c>
      <c r="B57" s="149"/>
      <c r="C57" s="149"/>
      <c r="D57" s="149"/>
      <c r="E57" s="149"/>
      <c r="F57" s="149"/>
      <c r="G57" s="149"/>
      <c r="H57" s="149"/>
      <c r="I57" s="149"/>
      <c r="J57" s="149"/>
      <c r="K57" s="149"/>
      <c r="L57" s="149"/>
      <c r="M57" s="149"/>
      <c r="N57" s="149"/>
      <c r="O57" s="149"/>
      <c r="P57" s="149"/>
      <c r="Q57" s="149"/>
      <c r="R57" s="149"/>
      <c r="S57" s="149"/>
      <c r="T57" s="264" t="s">
        <v>111</v>
      </c>
      <c r="U57" s="264"/>
      <c r="V57" s="264"/>
      <c r="W57" s="264"/>
      <c r="X57" s="264"/>
      <c r="Y57" s="264"/>
    </row>
    <row r="58" spans="1:25" ht="18.75" customHeight="1" x14ac:dyDescent="0.35">
      <c r="A58" s="86" t="s">
        <v>135</v>
      </c>
      <c r="B58" s="17"/>
      <c r="C58" s="17"/>
      <c r="D58" s="17"/>
      <c r="E58" s="17"/>
      <c r="F58" s="17"/>
      <c r="G58" s="17"/>
      <c r="H58" s="17"/>
      <c r="I58" s="17"/>
      <c r="J58" s="12"/>
      <c r="K58" s="3"/>
      <c r="L58" s="3"/>
      <c r="M58" s="3"/>
      <c r="N58" s="3"/>
      <c r="O58" s="3"/>
      <c r="P58" s="3"/>
      <c r="Q58" s="4" t="s">
        <v>134</v>
      </c>
      <c r="R58" s="83" t="e">
        <f>(N79+P79)/K79</f>
        <v>#DIV/0!</v>
      </c>
      <c r="S58" s="3"/>
      <c r="T58" s="264"/>
      <c r="U58" s="264"/>
      <c r="V58" s="264"/>
      <c r="W58" s="264"/>
      <c r="X58" s="264"/>
      <c r="Y58" s="264"/>
    </row>
    <row r="59" spans="1:25" ht="11.25" customHeight="1" x14ac:dyDescent="0.35">
      <c r="A59" s="17"/>
      <c r="B59" s="17"/>
      <c r="C59" s="17"/>
      <c r="D59" s="17"/>
      <c r="E59" s="17"/>
      <c r="F59" s="17"/>
      <c r="G59" s="17"/>
      <c r="H59" s="17"/>
      <c r="I59" s="17"/>
      <c r="J59" s="12"/>
      <c r="K59" s="3"/>
      <c r="L59" s="3"/>
      <c r="M59" s="3"/>
      <c r="N59" s="3"/>
      <c r="O59" s="3"/>
      <c r="P59" s="3"/>
      <c r="Q59" s="3"/>
      <c r="R59" s="3"/>
      <c r="S59" s="3"/>
      <c r="T59" s="264"/>
      <c r="U59" s="264"/>
      <c r="V59" s="264"/>
      <c r="W59" s="264"/>
      <c r="X59" s="264"/>
      <c r="Y59" s="264"/>
    </row>
    <row r="60" spans="1:25" s="60" customFormat="1" ht="21.75" customHeight="1" x14ac:dyDescent="0.25">
      <c r="A60" s="179" t="s">
        <v>63</v>
      </c>
      <c r="B60" s="180"/>
      <c r="C60" s="180"/>
      <c r="D60" s="180"/>
      <c r="E60" s="180"/>
      <c r="F60" s="180"/>
      <c r="G60" s="180"/>
      <c r="H60" s="180"/>
      <c r="I60" s="180"/>
      <c r="J60" s="180"/>
      <c r="K60" s="180"/>
      <c r="L60" s="180"/>
      <c r="M60" s="180"/>
      <c r="N60" s="180"/>
      <c r="O60" s="180"/>
      <c r="P60" s="180"/>
      <c r="Q60" s="180"/>
      <c r="R60" s="180"/>
      <c r="S60" s="181"/>
      <c r="T60" s="264"/>
      <c r="U60" s="264"/>
      <c r="V60" s="264"/>
      <c r="W60" s="264"/>
      <c r="X60" s="264"/>
      <c r="Y60" s="264"/>
    </row>
    <row r="61" spans="1:25" ht="22.5" customHeight="1" x14ac:dyDescent="0.3">
      <c r="A61" s="225" t="s">
        <v>132</v>
      </c>
      <c r="B61" s="226"/>
      <c r="C61" s="226"/>
      <c r="D61" s="226"/>
      <c r="E61" s="226"/>
      <c r="F61" s="226"/>
      <c r="G61" s="226"/>
      <c r="H61" s="227"/>
      <c r="I61" s="232" t="s">
        <v>54</v>
      </c>
      <c r="J61" s="233"/>
      <c r="K61" s="234" t="s">
        <v>55</v>
      </c>
      <c r="L61" s="235"/>
      <c r="M61" s="236"/>
      <c r="N61" s="221" t="s">
        <v>112</v>
      </c>
      <c r="O61" s="221"/>
      <c r="P61" s="221" t="s">
        <v>29</v>
      </c>
      <c r="Q61" s="221"/>
      <c r="R61" s="221" t="s">
        <v>21</v>
      </c>
      <c r="S61" s="239"/>
      <c r="T61" s="263" t="s">
        <v>31</v>
      </c>
      <c r="U61" s="264"/>
      <c r="V61" s="264"/>
      <c r="W61" s="264"/>
      <c r="X61" s="264"/>
      <c r="Y61" s="264"/>
    </row>
    <row r="62" spans="1:25" s="16" customFormat="1" ht="147" customHeight="1" x14ac:dyDescent="0.25">
      <c r="A62" s="228"/>
      <c r="B62" s="229"/>
      <c r="C62" s="229"/>
      <c r="D62" s="229"/>
      <c r="E62" s="229"/>
      <c r="F62" s="229"/>
      <c r="G62" s="229"/>
      <c r="H62" s="230"/>
      <c r="I62" s="88" t="s">
        <v>133</v>
      </c>
      <c r="J62" s="89"/>
      <c r="K62" s="88" t="s">
        <v>143</v>
      </c>
      <c r="L62" s="90"/>
      <c r="M62" s="89"/>
      <c r="N62" s="222"/>
      <c r="O62" s="222"/>
      <c r="P62" s="222"/>
      <c r="Q62" s="222"/>
      <c r="R62" s="222"/>
      <c r="S62" s="240"/>
      <c r="T62" s="263"/>
      <c r="U62" s="264"/>
      <c r="V62" s="264"/>
      <c r="W62" s="264"/>
      <c r="X62" s="264"/>
      <c r="Y62" s="264"/>
    </row>
    <row r="63" spans="1:25" ht="16.5" customHeight="1" x14ac:dyDescent="0.35">
      <c r="A63" s="154" t="s">
        <v>86</v>
      </c>
      <c r="B63" s="255"/>
      <c r="C63" s="255"/>
      <c r="D63" s="255"/>
      <c r="E63" s="255"/>
      <c r="F63" s="255"/>
      <c r="G63" s="255"/>
      <c r="H63" s="256"/>
      <c r="I63" s="157">
        <v>0</v>
      </c>
      <c r="J63" s="157"/>
      <c r="K63" s="157">
        <v>0</v>
      </c>
      <c r="L63" s="157"/>
      <c r="M63" s="157"/>
      <c r="N63" s="161"/>
      <c r="O63" s="161"/>
      <c r="P63" s="150"/>
      <c r="Q63" s="150"/>
      <c r="R63" s="161"/>
      <c r="S63" s="162"/>
      <c r="T63" s="91" t="s">
        <v>137</v>
      </c>
      <c r="U63" s="92"/>
      <c r="V63" s="92"/>
      <c r="W63" s="92"/>
      <c r="X63" s="92"/>
      <c r="Y63" s="92"/>
    </row>
    <row r="64" spans="1:25" ht="16.5" customHeight="1" x14ac:dyDescent="0.35">
      <c r="A64" s="154" t="s">
        <v>73</v>
      </c>
      <c r="B64" s="155"/>
      <c r="C64" s="155"/>
      <c r="D64" s="155"/>
      <c r="E64" s="155"/>
      <c r="F64" s="155"/>
      <c r="G64" s="155"/>
      <c r="H64" s="156"/>
      <c r="I64" s="157">
        <v>0</v>
      </c>
      <c r="J64" s="157"/>
      <c r="K64" s="242">
        <v>0</v>
      </c>
      <c r="L64" s="242"/>
      <c r="M64" s="242"/>
      <c r="N64" s="161"/>
      <c r="O64" s="161"/>
      <c r="P64" s="150"/>
      <c r="Q64" s="150"/>
      <c r="R64" s="161"/>
      <c r="S64" s="162"/>
      <c r="T64" s="91"/>
      <c r="U64" s="92"/>
      <c r="V64" s="92"/>
      <c r="W64" s="92"/>
      <c r="X64" s="92"/>
      <c r="Y64" s="92"/>
    </row>
    <row r="65" spans="1:25" ht="16.5" customHeight="1" x14ac:dyDescent="0.35">
      <c r="A65" s="154" t="s">
        <v>74</v>
      </c>
      <c r="B65" s="255"/>
      <c r="C65" s="255"/>
      <c r="D65" s="255"/>
      <c r="E65" s="255"/>
      <c r="F65" s="255"/>
      <c r="G65" s="255"/>
      <c r="H65" s="256"/>
      <c r="I65" s="157">
        <v>0</v>
      </c>
      <c r="J65" s="157"/>
      <c r="K65" s="157">
        <v>0</v>
      </c>
      <c r="L65" s="157"/>
      <c r="M65" s="157"/>
      <c r="N65" s="161"/>
      <c r="O65" s="161"/>
      <c r="P65" s="150"/>
      <c r="Q65" s="150"/>
      <c r="R65" s="161"/>
      <c r="S65" s="162"/>
      <c r="T65" s="91"/>
      <c r="U65" s="92"/>
      <c r="V65" s="92"/>
      <c r="W65" s="92"/>
      <c r="X65" s="92"/>
      <c r="Y65" s="92"/>
    </row>
    <row r="66" spans="1:25" ht="16.5" customHeight="1" x14ac:dyDescent="0.35">
      <c r="A66" s="154" t="s">
        <v>75</v>
      </c>
      <c r="B66" s="155"/>
      <c r="C66" s="155"/>
      <c r="D66" s="155"/>
      <c r="E66" s="155"/>
      <c r="F66" s="155"/>
      <c r="G66" s="155"/>
      <c r="H66" s="156"/>
      <c r="I66" s="150"/>
      <c r="J66" s="150"/>
      <c r="K66" s="157">
        <v>0</v>
      </c>
      <c r="L66" s="157"/>
      <c r="M66" s="157"/>
      <c r="N66" s="161"/>
      <c r="O66" s="161"/>
      <c r="P66" s="150"/>
      <c r="Q66" s="150"/>
      <c r="R66" s="161"/>
      <c r="S66" s="162"/>
      <c r="T66" s="91" t="s">
        <v>138</v>
      </c>
      <c r="U66" s="92"/>
      <c r="V66" s="92"/>
      <c r="W66" s="92"/>
      <c r="X66" s="92"/>
      <c r="Y66" s="92"/>
    </row>
    <row r="67" spans="1:25" ht="16.5" customHeight="1" x14ac:dyDescent="0.35">
      <c r="A67" s="154" t="s">
        <v>77</v>
      </c>
      <c r="B67" s="155"/>
      <c r="C67" s="155"/>
      <c r="D67" s="155"/>
      <c r="E67" s="155"/>
      <c r="F67" s="155"/>
      <c r="G67" s="155"/>
      <c r="H67" s="156"/>
      <c r="I67" s="150"/>
      <c r="J67" s="150"/>
      <c r="K67" s="157">
        <v>0</v>
      </c>
      <c r="L67" s="157"/>
      <c r="M67" s="157"/>
      <c r="N67" s="161"/>
      <c r="O67" s="161"/>
      <c r="P67" s="150"/>
      <c r="Q67" s="150"/>
      <c r="R67" s="161"/>
      <c r="S67" s="162"/>
      <c r="T67" s="91"/>
      <c r="U67" s="92"/>
      <c r="V67" s="92"/>
      <c r="W67" s="92"/>
      <c r="X67" s="92"/>
      <c r="Y67" s="92"/>
    </row>
    <row r="68" spans="1:25" ht="16.5" customHeight="1" x14ac:dyDescent="0.35">
      <c r="A68" s="154" t="s">
        <v>78</v>
      </c>
      <c r="B68" s="155"/>
      <c r="C68" s="155"/>
      <c r="D68" s="155"/>
      <c r="E68" s="155"/>
      <c r="F68" s="155"/>
      <c r="G68" s="155"/>
      <c r="H68" s="156"/>
      <c r="I68" s="150"/>
      <c r="J68" s="150"/>
      <c r="K68" s="157">
        <v>0</v>
      </c>
      <c r="L68" s="157"/>
      <c r="M68" s="157"/>
      <c r="N68" s="161"/>
      <c r="O68" s="161"/>
      <c r="P68" s="150"/>
      <c r="Q68" s="150"/>
      <c r="R68" s="161"/>
      <c r="S68" s="162"/>
      <c r="T68" s="91"/>
      <c r="U68" s="92"/>
      <c r="V68" s="92"/>
      <c r="W68" s="92"/>
      <c r="X68" s="92"/>
      <c r="Y68" s="92"/>
    </row>
    <row r="69" spans="1:25" ht="16.5" customHeight="1" x14ac:dyDescent="0.35">
      <c r="A69" s="154" t="s">
        <v>79</v>
      </c>
      <c r="B69" s="155"/>
      <c r="C69" s="155"/>
      <c r="D69" s="155"/>
      <c r="E69" s="155"/>
      <c r="F69" s="155"/>
      <c r="G69" s="155"/>
      <c r="H69" s="156"/>
      <c r="I69" s="150"/>
      <c r="J69" s="150"/>
      <c r="K69" s="157">
        <v>0</v>
      </c>
      <c r="L69" s="157"/>
      <c r="M69" s="157"/>
      <c r="N69" s="161"/>
      <c r="O69" s="161"/>
      <c r="P69" s="150"/>
      <c r="Q69" s="150"/>
      <c r="R69" s="161"/>
      <c r="S69" s="162"/>
      <c r="T69" s="81"/>
      <c r="U69" s="42"/>
      <c r="V69" s="42"/>
      <c r="W69" s="42"/>
      <c r="X69" s="42"/>
      <c r="Y69" s="42"/>
    </row>
    <row r="70" spans="1:25" ht="16.5" customHeight="1" x14ac:dyDescent="0.35">
      <c r="A70" s="154" t="s">
        <v>80</v>
      </c>
      <c r="B70" s="155"/>
      <c r="C70" s="155"/>
      <c r="D70" s="155"/>
      <c r="E70" s="155"/>
      <c r="F70" s="155"/>
      <c r="G70" s="155"/>
      <c r="H70" s="156"/>
      <c r="I70" s="150"/>
      <c r="J70" s="150"/>
      <c r="K70" s="157">
        <v>0</v>
      </c>
      <c r="L70" s="157"/>
      <c r="M70" s="157"/>
      <c r="N70" s="161"/>
      <c r="O70" s="161"/>
      <c r="P70" s="150"/>
      <c r="Q70" s="150"/>
      <c r="R70" s="161"/>
      <c r="S70" s="162"/>
      <c r="T70" s="79" t="s">
        <v>142</v>
      </c>
    </row>
    <row r="71" spans="1:25" ht="16.5" customHeight="1" x14ac:dyDescent="0.35">
      <c r="A71" s="154" t="s">
        <v>81</v>
      </c>
      <c r="B71" s="155"/>
      <c r="C71" s="155"/>
      <c r="D71" s="155"/>
      <c r="E71" s="155"/>
      <c r="F71" s="155"/>
      <c r="G71" s="155"/>
      <c r="H71" s="156"/>
      <c r="I71" s="150"/>
      <c r="J71" s="150"/>
      <c r="K71" s="157">
        <v>0</v>
      </c>
      <c r="L71" s="157"/>
      <c r="M71" s="157"/>
      <c r="N71" s="161"/>
      <c r="O71" s="161"/>
      <c r="P71" s="150"/>
      <c r="Q71" s="150"/>
      <c r="R71" s="161"/>
      <c r="S71" s="162"/>
    </row>
    <row r="72" spans="1:25" ht="16.5" customHeight="1" x14ac:dyDescent="0.35">
      <c r="A72" s="154" t="s">
        <v>82</v>
      </c>
      <c r="B72" s="155"/>
      <c r="C72" s="155"/>
      <c r="D72" s="155"/>
      <c r="E72" s="155"/>
      <c r="F72" s="155"/>
      <c r="G72" s="155"/>
      <c r="H72" s="156"/>
      <c r="I72" s="150"/>
      <c r="J72" s="150"/>
      <c r="K72" s="157">
        <v>0</v>
      </c>
      <c r="L72" s="157"/>
      <c r="M72" s="157"/>
      <c r="N72" s="161"/>
      <c r="O72" s="161"/>
      <c r="P72" s="150"/>
      <c r="Q72" s="150"/>
      <c r="R72" s="161"/>
      <c r="S72" s="162"/>
    </row>
    <row r="73" spans="1:25" ht="16.5" customHeight="1" x14ac:dyDescent="0.35">
      <c r="A73" s="154" t="s">
        <v>83</v>
      </c>
      <c r="B73" s="155"/>
      <c r="C73" s="155"/>
      <c r="D73" s="155"/>
      <c r="E73" s="155"/>
      <c r="F73" s="155"/>
      <c r="G73" s="155"/>
      <c r="H73" s="156"/>
      <c r="I73" s="150"/>
      <c r="J73" s="150"/>
      <c r="K73" s="157">
        <v>0</v>
      </c>
      <c r="L73" s="157"/>
      <c r="M73" s="157"/>
      <c r="N73" s="161"/>
      <c r="O73" s="161"/>
      <c r="P73" s="150"/>
      <c r="Q73" s="150"/>
      <c r="R73" s="161"/>
      <c r="S73" s="162"/>
    </row>
    <row r="74" spans="1:25" ht="16.5" customHeight="1" x14ac:dyDescent="0.35">
      <c r="A74" s="154" t="s">
        <v>84</v>
      </c>
      <c r="B74" s="155"/>
      <c r="C74" s="155"/>
      <c r="D74" s="155"/>
      <c r="E74" s="155"/>
      <c r="F74" s="155"/>
      <c r="G74" s="155"/>
      <c r="H74" s="156"/>
      <c r="I74" s="150"/>
      <c r="J74" s="150"/>
      <c r="K74" s="157">
        <v>0</v>
      </c>
      <c r="L74" s="157"/>
      <c r="M74" s="157"/>
      <c r="N74" s="161"/>
      <c r="O74" s="161"/>
      <c r="P74" s="150"/>
      <c r="Q74" s="150"/>
      <c r="R74" s="161"/>
      <c r="S74" s="162"/>
    </row>
    <row r="75" spans="1:25" ht="16.5" customHeight="1" x14ac:dyDescent="0.35">
      <c r="A75" s="154" t="s">
        <v>85</v>
      </c>
      <c r="B75" s="155"/>
      <c r="C75" s="155"/>
      <c r="D75" s="155"/>
      <c r="E75" s="155"/>
      <c r="F75" s="155"/>
      <c r="G75" s="155"/>
      <c r="H75" s="156"/>
      <c r="I75" s="150"/>
      <c r="J75" s="150"/>
      <c r="K75" s="157">
        <v>0</v>
      </c>
      <c r="L75" s="157"/>
      <c r="M75" s="157"/>
      <c r="N75" s="161"/>
      <c r="O75" s="161"/>
      <c r="P75" s="150"/>
      <c r="Q75" s="150"/>
      <c r="R75" s="161"/>
      <c r="S75" s="162"/>
    </row>
    <row r="76" spans="1:25" ht="16.5" customHeight="1" x14ac:dyDescent="0.35">
      <c r="A76" s="260" t="s">
        <v>76</v>
      </c>
      <c r="B76" s="261"/>
      <c r="C76" s="261"/>
      <c r="D76" s="261"/>
      <c r="E76" s="261"/>
      <c r="F76" s="261"/>
      <c r="G76" s="261"/>
      <c r="H76" s="262"/>
      <c r="I76" s="172"/>
      <c r="J76" s="172"/>
      <c r="K76" s="173">
        <v>0</v>
      </c>
      <c r="L76" s="173"/>
      <c r="M76" s="173"/>
      <c r="N76" s="161"/>
      <c r="O76" s="161"/>
      <c r="P76" s="172"/>
      <c r="Q76" s="172"/>
      <c r="R76" s="211"/>
      <c r="S76" s="212"/>
      <c r="T76" s="80" t="s">
        <v>141</v>
      </c>
    </row>
    <row r="77" spans="1:25" ht="16.5" customHeight="1" x14ac:dyDescent="0.35">
      <c r="A77" s="258" t="s">
        <v>51</v>
      </c>
      <c r="B77" s="259"/>
      <c r="C77" s="259"/>
      <c r="D77" s="259"/>
      <c r="E77" s="259"/>
      <c r="F77" s="259"/>
      <c r="G77" s="259"/>
      <c r="H77" s="259"/>
      <c r="I77" s="151">
        <v>0</v>
      </c>
      <c r="J77" s="151"/>
      <c r="K77" s="151">
        <v>0</v>
      </c>
      <c r="L77" s="151"/>
      <c r="M77" s="151"/>
      <c r="N77" s="177"/>
      <c r="O77" s="177"/>
      <c r="P77" s="174"/>
      <c r="Q77" s="174"/>
      <c r="R77" s="177"/>
      <c r="S77" s="178"/>
    </row>
    <row r="78" spans="1:25" ht="16.5" customHeight="1" x14ac:dyDescent="0.35">
      <c r="A78" s="258" t="s">
        <v>52</v>
      </c>
      <c r="B78" s="259"/>
      <c r="C78" s="259"/>
      <c r="D78" s="259"/>
      <c r="E78" s="259"/>
      <c r="F78" s="259"/>
      <c r="G78" s="259"/>
      <c r="H78" s="259"/>
      <c r="I78" s="151">
        <v>0</v>
      </c>
      <c r="J78" s="151"/>
      <c r="K78" s="151">
        <v>0</v>
      </c>
      <c r="L78" s="151"/>
      <c r="M78" s="151"/>
      <c r="N78" s="177"/>
      <c r="O78" s="177"/>
      <c r="P78" s="174"/>
      <c r="Q78" s="174"/>
      <c r="R78" s="177"/>
      <c r="S78" s="178"/>
    </row>
    <row r="79" spans="1:25" ht="18.75" customHeight="1" x14ac:dyDescent="0.35">
      <c r="A79" s="159" t="s">
        <v>58</v>
      </c>
      <c r="B79" s="160"/>
      <c r="C79" s="160"/>
      <c r="D79" s="160"/>
      <c r="E79" s="160"/>
      <c r="F79" s="160"/>
      <c r="G79" s="160"/>
      <c r="H79" s="160"/>
      <c r="I79" s="100">
        <f>SUM(I63:J78)</f>
        <v>0</v>
      </c>
      <c r="J79" s="100"/>
      <c r="K79" s="100">
        <f>SUM(K63:M78)</f>
        <v>0</v>
      </c>
      <c r="L79" s="100"/>
      <c r="M79" s="100"/>
      <c r="N79" s="176">
        <v>0</v>
      </c>
      <c r="O79" s="176"/>
      <c r="P79" s="176">
        <v>0</v>
      </c>
      <c r="Q79" s="176"/>
      <c r="R79" s="163">
        <f>K79-N79-P79</f>
        <v>0</v>
      </c>
      <c r="S79" s="208"/>
      <c r="T79" s="80" t="s">
        <v>131</v>
      </c>
    </row>
    <row r="80" spans="1:25" ht="18.75" customHeight="1" x14ac:dyDescent="0.35">
      <c r="A80" s="97" t="s">
        <v>100</v>
      </c>
      <c r="B80" s="158"/>
      <c r="C80" s="158"/>
      <c r="D80" s="158"/>
      <c r="E80" s="158"/>
      <c r="F80" s="158"/>
      <c r="G80" s="158"/>
      <c r="H80" s="72">
        <v>0.1</v>
      </c>
      <c r="I80" s="114"/>
      <c r="J80" s="114"/>
      <c r="K80" s="114"/>
      <c r="L80" s="114"/>
      <c r="M80" s="114"/>
      <c r="N80" s="114"/>
      <c r="O80" s="114"/>
      <c r="P80" s="113">
        <f>P79*H80</f>
        <v>0</v>
      </c>
      <c r="Q80" s="113"/>
      <c r="R80" s="121"/>
      <c r="S80" s="122"/>
      <c r="T80" s="80" t="s">
        <v>123</v>
      </c>
    </row>
    <row r="81" spans="1:25" ht="18.75" customHeight="1" x14ac:dyDescent="0.3">
      <c r="A81" s="99" t="s">
        <v>68</v>
      </c>
      <c r="B81" s="152"/>
      <c r="C81" s="152"/>
      <c r="D81" s="152"/>
      <c r="E81" s="152"/>
      <c r="F81" s="152"/>
      <c r="G81" s="152"/>
      <c r="H81" s="153"/>
      <c r="I81" s="96">
        <f>I79</f>
        <v>0</v>
      </c>
      <c r="J81" s="96"/>
      <c r="K81" s="96">
        <f>K79</f>
        <v>0</v>
      </c>
      <c r="L81" s="145"/>
      <c r="M81" s="145"/>
      <c r="N81" s="96">
        <f>N79</f>
        <v>0</v>
      </c>
      <c r="O81" s="145"/>
      <c r="P81" s="93">
        <f>P79-P80</f>
        <v>0</v>
      </c>
      <c r="Q81" s="93"/>
      <c r="R81" s="105">
        <f>K81-N81-P81</f>
        <v>0</v>
      </c>
      <c r="S81" s="106"/>
    </row>
    <row r="82" spans="1:25" ht="9" customHeight="1" x14ac:dyDescent="0.35">
      <c r="A82" s="50"/>
      <c r="B82" s="4"/>
      <c r="C82" s="4"/>
      <c r="D82" s="4"/>
      <c r="E82" s="4"/>
      <c r="F82" s="4"/>
      <c r="G82" s="4"/>
      <c r="H82" s="4"/>
      <c r="I82" s="4"/>
      <c r="J82" s="4"/>
      <c r="K82" s="37"/>
      <c r="L82" s="37"/>
      <c r="M82" s="8"/>
      <c r="N82" s="37"/>
      <c r="O82" s="8"/>
      <c r="P82" s="37"/>
      <c r="Q82" s="8"/>
      <c r="R82" s="51"/>
      <c r="S82" s="52"/>
    </row>
    <row r="83" spans="1:25" ht="18.75" customHeight="1" x14ac:dyDescent="0.35">
      <c r="A83" s="159" t="s">
        <v>126</v>
      </c>
      <c r="B83" s="160"/>
      <c r="C83" s="160"/>
      <c r="D83" s="160"/>
      <c r="E83" s="160"/>
      <c r="F83" s="160"/>
      <c r="G83" s="160"/>
      <c r="H83" s="160"/>
      <c r="I83" s="104">
        <v>0</v>
      </c>
      <c r="J83" s="104"/>
      <c r="K83" s="131">
        <v>0</v>
      </c>
      <c r="L83" s="131"/>
      <c r="M83" s="131"/>
      <c r="N83" s="175">
        <v>0</v>
      </c>
      <c r="O83" s="175"/>
      <c r="P83" s="210">
        <v>0</v>
      </c>
      <c r="Q83" s="210"/>
      <c r="R83" s="102">
        <f>K83-N83-P83</f>
        <v>0</v>
      </c>
      <c r="S83" s="103"/>
      <c r="T83" s="80" t="s">
        <v>69</v>
      </c>
      <c r="U83" s="40"/>
      <c r="V83" s="40"/>
      <c r="W83" s="40"/>
      <c r="X83" s="40"/>
      <c r="Y83" s="40"/>
    </row>
    <row r="84" spans="1:25" ht="18.75" customHeight="1" x14ac:dyDescent="0.3">
      <c r="A84" s="99" t="s">
        <v>32</v>
      </c>
      <c r="B84" s="152"/>
      <c r="C84" s="152"/>
      <c r="D84" s="152"/>
      <c r="E84" s="152"/>
      <c r="F84" s="152"/>
      <c r="G84" s="152"/>
      <c r="H84" s="152"/>
      <c r="I84" s="141">
        <f>I81-I83</f>
        <v>0</v>
      </c>
      <c r="J84" s="141"/>
      <c r="K84" s="141">
        <f>K81-K83</f>
        <v>0</v>
      </c>
      <c r="L84" s="141"/>
      <c r="M84" s="141"/>
      <c r="N84" s="141">
        <f>N81-N83</f>
        <v>0</v>
      </c>
      <c r="O84" s="141"/>
      <c r="P84" s="96">
        <f>P81-P83</f>
        <v>0</v>
      </c>
      <c r="Q84" s="145"/>
      <c r="R84" s="141">
        <f>R81-R83</f>
        <v>0</v>
      </c>
      <c r="S84" s="209"/>
      <c r="T84" s="42"/>
      <c r="U84" s="40"/>
      <c r="V84" s="40"/>
      <c r="W84" s="40"/>
      <c r="X84" s="40"/>
      <c r="Y84" s="40"/>
    </row>
    <row r="85" spans="1:25" ht="14.25" customHeight="1" x14ac:dyDescent="0.3">
      <c r="A85" s="134" t="s">
        <v>87</v>
      </c>
      <c r="B85" s="110"/>
      <c r="C85" s="110"/>
      <c r="D85" s="110"/>
      <c r="E85" s="110"/>
      <c r="F85" s="110"/>
      <c r="G85" s="110"/>
      <c r="H85" s="110"/>
      <c r="I85" s="110"/>
      <c r="J85" s="110"/>
      <c r="K85" s="110"/>
      <c r="L85" s="110"/>
      <c r="M85" s="110"/>
      <c r="N85" s="110"/>
      <c r="O85" s="110"/>
      <c r="P85" s="110"/>
      <c r="Q85" s="110"/>
      <c r="R85" s="115">
        <f>K84-N84-P84</f>
        <v>0</v>
      </c>
      <c r="S85" s="116"/>
      <c r="T85" s="42"/>
      <c r="U85" s="40"/>
      <c r="V85" s="40"/>
      <c r="W85" s="40"/>
      <c r="X85" s="40"/>
      <c r="Y85" s="40"/>
    </row>
    <row r="86" spans="1:25" ht="11.25" customHeight="1" x14ac:dyDescent="0.35">
      <c r="A86" s="14"/>
      <c r="B86" s="14"/>
      <c r="C86" s="14"/>
      <c r="D86" s="14"/>
      <c r="E86" s="14"/>
      <c r="F86" s="14"/>
      <c r="G86" s="14"/>
      <c r="H86" s="14"/>
      <c r="I86" s="14"/>
      <c r="J86" s="14"/>
      <c r="K86" s="14"/>
      <c r="L86" s="14"/>
      <c r="M86" s="14"/>
      <c r="N86" s="14"/>
      <c r="O86" s="3"/>
      <c r="P86" s="3"/>
      <c r="Q86" s="13"/>
      <c r="R86" s="203"/>
      <c r="S86" s="203"/>
      <c r="T86" s="42"/>
      <c r="U86" s="40"/>
      <c r="V86" s="40"/>
      <c r="W86" s="40"/>
      <c r="X86" s="40"/>
      <c r="Y86" s="40"/>
    </row>
    <row r="87" spans="1:25" s="60" customFormat="1" ht="21.75" customHeight="1" x14ac:dyDescent="0.25">
      <c r="A87" s="118" t="s">
        <v>40</v>
      </c>
      <c r="B87" s="119"/>
      <c r="C87" s="119"/>
      <c r="D87" s="119"/>
      <c r="E87" s="119"/>
      <c r="F87" s="119"/>
      <c r="G87" s="119"/>
      <c r="H87" s="119"/>
      <c r="I87" s="119"/>
      <c r="J87" s="119"/>
      <c r="K87" s="119"/>
      <c r="L87" s="119"/>
      <c r="M87" s="119"/>
      <c r="N87" s="119"/>
      <c r="O87" s="119"/>
      <c r="P87" s="119"/>
      <c r="Q87" s="119"/>
      <c r="R87" s="119"/>
      <c r="S87" s="120"/>
      <c r="T87" s="263" t="s">
        <v>109</v>
      </c>
      <c r="U87" s="264"/>
      <c r="V87" s="264"/>
      <c r="W87" s="264"/>
      <c r="X87" s="264"/>
      <c r="Y87" s="264"/>
    </row>
    <row r="88" spans="1:25" ht="18.75" customHeight="1" x14ac:dyDescent="0.35">
      <c r="A88" s="198"/>
      <c r="B88" s="199"/>
      <c r="C88" s="199"/>
      <c r="D88" s="199"/>
      <c r="E88" s="199"/>
      <c r="F88" s="199"/>
      <c r="G88" s="199"/>
      <c r="H88" s="199"/>
      <c r="I88" s="144" t="s">
        <v>42</v>
      </c>
      <c r="J88" s="144"/>
      <c r="K88" s="94" t="s">
        <v>113</v>
      </c>
      <c r="L88" s="94"/>
      <c r="M88" s="94"/>
      <c r="N88" s="94" t="s">
        <v>114</v>
      </c>
      <c r="O88" s="94"/>
      <c r="P88" s="94" t="s">
        <v>115</v>
      </c>
      <c r="Q88" s="94"/>
      <c r="R88" s="94" t="s">
        <v>27</v>
      </c>
      <c r="S88" s="133"/>
      <c r="T88" s="263"/>
      <c r="U88" s="264"/>
      <c r="V88" s="264"/>
      <c r="W88" s="264"/>
      <c r="X88" s="264"/>
      <c r="Y88" s="264"/>
    </row>
    <row r="89" spans="1:25" ht="18.75" customHeight="1" x14ac:dyDescent="0.35">
      <c r="A89" s="97" t="s">
        <v>35</v>
      </c>
      <c r="B89" s="158"/>
      <c r="C89" s="158"/>
      <c r="D89" s="158"/>
      <c r="E89" s="158"/>
      <c r="F89" s="158"/>
      <c r="G89" s="158"/>
      <c r="H89" s="158"/>
      <c r="I89" s="200">
        <f>I84</f>
        <v>0</v>
      </c>
      <c r="J89" s="200"/>
      <c r="K89" s="205">
        <f>K84</f>
        <v>0</v>
      </c>
      <c r="L89" s="206"/>
      <c r="M89" s="206"/>
      <c r="N89" s="205">
        <f>N84</f>
        <v>0</v>
      </c>
      <c r="O89" s="206"/>
      <c r="P89" s="205">
        <f>P84</f>
        <v>0</v>
      </c>
      <c r="Q89" s="206"/>
      <c r="R89" s="205">
        <f>K89-N89-P89</f>
        <v>0</v>
      </c>
      <c r="S89" s="257"/>
      <c r="T89" s="263"/>
      <c r="U89" s="264"/>
      <c r="V89" s="264"/>
      <c r="W89" s="264"/>
      <c r="X89" s="264"/>
      <c r="Y89" s="264"/>
    </row>
    <row r="90" spans="1:25" ht="18.75" customHeight="1" x14ac:dyDescent="0.3">
      <c r="A90" s="159" t="s">
        <v>44</v>
      </c>
      <c r="B90" s="204"/>
      <c r="C90" s="204"/>
      <c r="D90" s="204"/>
      <c r="E90" s="204"/>
      <c r="F90" s="204"/>
      <c r="G90" s="204"/>
      <c r="H90" s="204"/>
      <c r="I90" s="271">
        <v>0.15</v>
      </c>
      <c r="J90" s="271"/>
      <c r="K90" s="271"/>
      <c r="L90" s="271"/>
      <c r="M90" s="271"/>
      <c r="N90" s="271"/>
      <c r="O90" s="271"/>
      <c r="P90" s="271"/>
      <c r="Q90" s="271"/>
      <c r="R90" s="271"/>
      <c r="S90" s="272"/>
      <c r="T90" s="263"/>
      <c r="U90" s="264"/>
      <c r="V90" s="264"/>
      <c r="W90" s="264"/>
      <c r="X90" s="264"/>
      <c r="Y90" s="264"/>
    </row>
    <row r="91" spans="1:25" ht="18.75" customHeight="1" x14ac:dyDescent="0.35">
      <c r="A91" s="97" t="s">
        <v>25</v>
      </c>
      <c r="B91" s="98"/>
      <c r="C91" s="98"/>
      <c r="D91" s="98"/>
      <c r="E91" s="98"/>
      <c r="F91" s="98"/>
      <c r="G91" s="98"/>
      <c r="H91" s="98"/>
      <c r="I91" s="200">
        <f>I89*I90</f>
        <v>0</v>
      </c>
      <c r="J91" s="200"/>
      <c r="K91" s="268">
        <f>K89*I90</f>
        <v>0</v>
      </c>
      <c r="L91" s="268"/>
      <c r="M91" s="268"/>
      <c r="N91" s="266">
        <f>N89*I90</f>
        <v>0</v>
      </c>
      <c r="O91" s="267"/>
      <c r="P91" s="140">
        <f>P89*I90</f>
        <v>0</v>
      </c>
      <c r="Q91" s="140"/>
      <c r="R91" s="102">
        <f>K91-N91-P91</f>
        <v>0</v>
      </c>
      <c r="S91" s="103"/>
      <c r="U91" s="35"/>
    </row>
    <row r="92" spans="1:25" ht="18.75" customHeight="1" x14ac:dyDescent="0.35">
      <c r="A92" s="99" t="s">
        <v>90</v>
      </c>
      <c r="B92" s="98"/>
      <c r="C92" s="98"/>
      <c r="D92" s="98"/>
      <c r="E92" s="98"/>
      <c r="F92" s="98"/>
      <c r="G92" s="98"/>
      <c r="H92" s="98"/>
      <c r="I92" s="109">
        <f>I89+I91</f>
        <v>0</v>
      </c>
      <c r="J92" s="109"/>
      <c r="K92" s="265">
        <f>K89+K91</f>
        <v>0</v>
      </c>
      <c r="L92" s="265"/>
      <c r="M92" s="265"/>
      <c r="N92" s="269">
        <f>N89+N91</f>
        <v>0</v>
      </c>
      <c r="O92" s="270"/>
      <c r="P92" s="109">
        <f>P89+P91</f>
        <v>0</v>
      </c>
      <c r="Q92" s="109"/>
      <c r="R92" s="109">
        <f>R89+R91</f>
        <v>0</v>
      </c>
      <c r="S92" s="117"/>
      <c r="U92" s="35"/>
    </row>
    <row r="93" spans="1:25" ht="14.25" customHeight="1" x14ac:dyDescent="0.3">
      <c r="A93" s="134" t="s">
        <v>88</v>
      </c>
      <c r="B93" s="110"/>
      <c r="C93" s="110"/>
      <c r="D93" s="110"/>
      <c r="E93" s="110"/>
      <c r="F93" s="110"/>
      <c r="G93" s="110"/>
      <c r="H93" s="110"/>
      <c r="I93" s="110"/>
      <c r="J93" s="110"/>
      <c r="K93" s="110"/>
      <c r="L93" s="110"/>
      <c r="M93" s="110"/>
      <c r="N93" s="110"/>
      <c r="O93" s="110"/>
      <c r="P93" s="110"/>
      <c r="Q93" s="110"/>
      <c r="R93" s="115">
        <f>K92-N92-P92</f>
        <v>0</v>
      </c>
      <c r="S93" s="116"/>
      <c r="U93" s="35"/>
    </row>
    <row r="94" spans="1:25" ht="11.25" customHeight="1" x14ac:dyDescent="0.35">
      <c r="A94" s="36"/>
      <c r="B94" s="36"/>
      <c r="C94" s="36"/>
      <c r="D94" s="36"/>
      <c r="E94" s="36"/>
      <c r="F94" s="36"/>
      <c r="G94" s="36"/>
      <c r="H94" s="36"/>
      <c r="I94" s="36"/>
      <c r="J94" s="36"/>
      <c r="K94" s="36"/>
      <c r="L94" s="36"/>
      <c r="M94" s="36"/>
      <c r="N94" s="36"/>
      <c r="O94" s="3"/>
      <c r="P94" s="3"/>
      <c r="Q94" s="13"/>
      <c r="R94" s="13"/>
      <c r="S94" s="13"/>
      <c r="U94" s="35"/>
    </row>
    <row r="95" spans="1:25" s="60" customFormat="1" ht="21.75" customHeight="1" x14ac:dyDescent="0.25">
      <c r="A95" s="118" t="s">
        <v>39</v>
      </c>
      <c r="B95" s="119"/>
      <c r="C95" s="119"/>
      <c r="D95" s="119"/>
      <c r="E95" s="119"/>
      <c r="F95" s="119"/>
      <c r="G95" s="119"/>
      <c r="H95" s="119"/>
      <c r="I95" s="119"/>
      <c r="J95" s="119"/>
      <c r="K95" s="119"/>
      <c r="L95" s="119"/>
      <c r="M95" s="119"/>
      <c r="N95" s="119"/>
      <c r="O95" s="119"/>
      <c r="P95" s="119"/>
      <c r="Q95" s="119"/>
      <c r="R95" s="119"/>
      <c r="S95" s="120"/>
      <c r="T95" s="263" t="s">
        <v>117</v>
      </c>
      <c r="U95" s="264"/>
      <c r="V95" s="264"/>
      <c r="W95" s="264"/>
      <c r="X95" s="264"/>
      <c r="Y95" s="264"/>
    </row>
    <row r="96" spans="1:25" ht="18.75" customHeight="1" x14ac:dyDescent="0.35">
      <c r="A96" s="198"/>
      <c r="B96" s="199"/>
      <c r="C96" s="199"/>
      <c r="D96" s="199"/>
      <c r="E96" s="199"/>
      <c r="F96" s="199"/>
      <c r="G96" s="199"/>
      <c r="H96" s="199"/>
      <c r="I96" s="144" t="s">
        <v>42</v>
      </c>
      <c r="J96" s="144"/>
      <c r="K96" s="94" t="s">
        <v>113</v>
      </c>
      <c r="L96" s="94"/>
      <c r="M96" s="94"/>
      <c r="N96" s="94" t="s">
        <v>114</v>
      </c>
      <c r="O96" s="94"/>
      <c r="P96" s="94" t="s">
        <v>115</v>
      </c>
      <c r="Q96" s="94"/>
      <c r="R96" s="94" t="s">
        <v>27</v>
      </c>
      <c r="S96" s="133"/>
      <c r="T96" s="263"/>
      <c r="U96" s="264"/>
      <c r="V96" s="264"/>
      <c r="W96" s="264"/>
      <c r="X96" s="264"/>
      <c r="Y96" s="264"/>
    </row>
    <row r="97" spans="1:25" ht="18.75" customHeight="1" x14ac:dyDescent="0.35">
      <c r="A97" s="97" t="s">
        <v>33</v>
      </c>
      <c r="B97" s="158"/>
      <c r="C97" s="158"/>
      <c r="D97" s="158"/>
      <c r="E97" s="158"/>
      <c r="F97" s="158"/>
      <c r="G97" s="158"/>
      <c r="H97" s="158"/>
      <c r="I97" s="193">
        <f>I92</f>
        <v>0</v>
      </c>
      <c r="J97" s="193"/>
      <c r="K97" s="100">
        <f>K92</f>
        <v>0</v>
      </c>
      <c r="L97" s="101"/>
      <c r="M97" s="101"/>
      <c r="N97" s="100">
        <f>N92</f>
        <v>0</v>
      </c>
      <c r="O97" s="101"/>
      <c r="P97" s="100">
        <f>P92</f>
        <v>0</v>
      </c>
      <c r="Q97" s="101"/>
      <c r="R97" s="100">
        <f>R92</f>
        <v>0</v>
      </c>
      <c r="S97" s="207"/>
      <c r="T97" s="263"/>
      <c r="U97" s="264"/>
      <c r="V97" s="264"/>
      <c r="W97" s="264"/>
      <c r="X97" s="264"/>
      <c r="Y97" s="264"/>
    </row>
    <row r="98" spans="1:25" ht="18.75" customHeight="1" x14ac:dyDescent="0.3">
      <c r="A98" s="159" t="s">
        <v>45</v>
      </c>
      <c r="B98" s="204"/>
      <c r="C98" s="204"/>
      <c r="D98" s="204"/>
      <c r="E98" s="204"/>
      <c r="F98" s="204"/>
      <c r="G98" s="204"/>
      <c r="H98" s="204"/>
      <c r="I98" s="201">
        <v>0.1</v>
      </c>
      <c r="J98" s="201"/>
      <c r="K98" s="201"/>
      <c r="L98" s="201"/>
      <c r="M98" s="201"/>
      <c r="N98" s="201"/>
      <c r="O98" s="201"/>
      <c r="P98" s="201"/>
      <c r="Q98" s="201"/>
      <c r="R98" s="201"/>
      <c r="S98" s="202"/>
      <c r="T98" s="263"/>
      <c r="U98" s="264"/>
      <c r="V98" s="264"/>
      <c r="W98" s="264"/>
      <c r="X98" s="264"/>
      <c r="Y98" s="264"/>
    </row>
    <row r="99" spans="1:25" ht="18.75" customHeight="1" x14ac:dyDescent="0.35">
      <c r="A99" s="97" t="s">
        <v>26</v>
      </c>
      <c r="B99" s="98"/>
      <c r="C99" s="98"/>
      <c r="D99" s="98"/>
      <c r="E99" s="98"/>
      <c r="F99" s="98"/>
      <c r="G99" s="98"/>
      <c r="H99" s="98"/>
      <c r="I99" s="95">
        <f>I97*I98</f>
        <v>0</v>
      </c>
      <c r="J99" s="95"/>
      <c r="K99" s="121">
        <f>K97*I98</f>
        <v>0</v>
      </c>
      <c r="L99" s="121"/>
      <c r="M99" s="121"/>
      <c r="N99" s="113">
        <f>N97*I98</f>
        <v>0</v>
      </c>
      <c r="O99" s="114"/>
      <c r="P99" s="140">
        <f>P97*I98</f>
        <v>0</v>
      </c>
      <c r="Q99" s="140"/>
      <c r="R99" s="102">
        <f>K99-N99-P99</f>
        <v>0</v>
      </c>
      <c r="S99" s="103"/>
      <c r="U99" s="35"/>
      <c r="V99" s="34"/>
    </row>
    <row r="100" spans="1:25" ht="18.75" customHeight="1" x14ac:dyDescent="0.3">
      <c r="A100" s="99" t="s">
        <v>48</v>
      </c>
      <c r="B100" s="98"/>
      <c r="C100" s="98"/>
      <c r="D100" s="98"/>
      <c r="E100" s="98"/>
      <c r="F100" s="98"/>
      <c r="G100" s="98"/>
      <c r="H100" s="98"/>
      <c r="I100" s="96">
        <f>I97+I99</f>
        <v>0</v>
      </c>
      <c r="J100" s="96"/>
      <c r="K100" s="141">
        <f>K97+K99</f>
        <v>0</v>
      </c>
      <c r="L100" s="141"/>
      <c r="M100" s="141"/>
      <c r="N100" s="96">
        <f>N97+N99</f>
        <v>0</v>
      </c>
      <c r="O100" s="145"/>
      <c r="P100" s="141">
        <f>P97+P99</f>
        <v>0</v>
      </c>
      <c r="Q100" s="141"/>
      <c r="R100" s="109">
        <f>R97+R99</f>
        <v>0</v>
      </c>
      <c r="S100" s="117"/>
      <c r="U100" s="35"/>
    </row>
    <row r="101" spans="1:25" ht="16.5" customHeight="1" x14ac:dyDescent="0.3">
      <c r="A101" s="111" t="s">
        <v>91</v>
      </c>
      <c r="B101" s="112"/>
      <c r="C101" s="112"/>
      <c r="D101" s="112"/>
      <c r="E101" s="112"/>
      <c r="F101" s="112"/>
      <c r="G101" s="112"/>
      <c r="H101" s="112"/>
      <c r="I101" s="112"/>
      <c r="J101" s="112"/>
      <c r="K101" s="110" t="s">
        <v>88</v>
      </c>
      <c r="L101" s="110"/>
      <c r="M101" s="110"/>
      <c r="N101" s="110"/>
      <c r="O101" s="110"/>
      <c r="P101" s="110"/>
      <c r="Q101" s="110"/>
      <c r="R101" s="115">
        <f>K100-N100-P100</f>
        <v>0</v>
      </c>
      <c r="S101" s="116"/>
      <c r="U101" s="35"/>
    </row>
    <row r="102" spans="1:25" ht="11.25" customHeight="1" x14ac:dyDescent="0.3">
      <c r="A102" s="46"/>
      <c r="B102" s="46"/>
      <c r="C102" s="46"/>
      <c r="D102" s="46"/>
      <c r="E102" s="46"/>
      <c r="F102" s="46"/>
      <c r="G102" s="46"/>
      <c r="H102" s="46"/>
      <c r="I102" s="46"/>
      <c r="J102" s="46"/>
      <c r="K102" s="47"/>
      <c r="L102" s="47"/>
      <c r="M102" s="47"/>
      <c r="N102" s="47"/>
      <c r="O102" s="47"/>
      <c r="P102" s="47"/>
      <c r="Q102" s="47"/>
      <c r="R102" s="48"/>
      <c r="S102" s="48"/>
      <c r="U102" s="35"/>
    </row>
    <row r="103" spans="1:25" ht="21.75" customHeight="1" x14ac:dyDescent="0.25">
      <c r="A103" s="286" t="s">
        <v>125</v>
      </c>
      <c r="B103" s="287"/>
      <c r="C103" s="287"/>
      <c r="D103" s="287"/>
      <c r="E103" s="287"/>
      <c r="F103" s="287"/>
      <c r="G103" s="287"/>
      <c r="H103" s="287"/>
      <c r="I103" s="287"/>
      <c r="J103" s="287"/>
      <c r="K103" s="287"/>
      <c r="L103" s="287"/>
      <c r="M103" s="287"/>
      <c r="N103" s="287"/>
      <c r="O103" s="287"/>
      <c r="P103" s="287"/>
      <c r="Q103" s="287"/>
      <c r="R103" s="287"/>
      <c r="S103" s="287"/>
      <c r="U103" s="35"/>
    </row>
    <row r="104" spans="1:25" ht="11.25" customHeight="1" x14ac:dyDescent="0.35">
      <c r="A104" s="36"/>
      <c r="B104" s="36"/>
      <c r="C104" s="36"/>
      <c r="D104" s="36"/>
      <c r="E104" s="36"/>
      <c r="F104" s="36"/>
      <c r="G104" s="36"/>
      <c r="H104" s="36"/>
      <c r="I104" s="36"/>
      <c r="J104" s="36"/>
      <c r="K104" s="36"/>
      <c r="L104" s="36"/>
      <c r="M104" s="36"/>
      <c r="N104" s="36"/>
      <c r="O104" s="3"/>
      <c r="P104" s="3"/>
      <c r="Q104" s="13"/>
      <c r="R104" s="13"/>
      <c r="S104" s="13"/>
      <c r="U104" s="35"/>
    </row>
    <row r="105" spans="1:25" s="60" customFormat="1" ht="21.75" customHeight="1" x14ac:dyDescent="0.25">
      <c r="A105" s="118" t="s">
        <v>37</v>
      </c>
      <c r="B105" s="119"/>
      <c r="C105" s="119"/>
      <c r="D105" s="119"/>
      <c r="E105" s="119"/>
      <c r="F105" s="119"/>
      <c r="G105" s="119"/>
      <c r="H105" s="119"/>
      <c r="I105" s="119"/>
      <c r="J105" s="119"/>
      <c r="K105" s="119"/>
      <c r="L105" s="119"/>
      <c r="M105" s="119"/>
      <c r="N105" s="119"/>
      <c r="O105" s="119"/>
      <c r="P105" s="119"/>
      <c r="Q105" s="119"/>
      <c r="R105" s="119"/>
      <c r="S105" s="120"/>
      <c r="T105" s="263" t="s">
        <v>110</v>
      </c>
      <c r="U105" s="264"/>
      <c r="V105" s="264"/>
      <c r="W105" s="264"/>
      <c r="X105" s="264"/>
      <c r="Y105" s="264"/>
    </row>
    <row r="106" spans="1:25" ht="18.75" customHeight="1" x14ac:dyDescent="0.35">
      <c r="A106" s="288"/>
      <c r="B106" s="249"/>
      <c r="C106" s="249"/>
      <c r="D106" s="249"/>
      <c r="E106" s="249"/>
      <c r="F106" s="249"/>
      <c r="G106" s="249"/>
      <c r="H106" s="249"/>
      <c r="I106" s="144" t="s">
        <v>42</v>
      </c>
      <c r="J106" s="144"/>
      <c r="K106" s="94" t="s">
        <v>113</v>
      </c>
      <c r="L106" s="94"/>
      <c r="M106" s="94"/>
      <c r="N106" s="94" t="s">
        <v>114</v>
      </c>
      <c r="O106" s="94"/>
      <c r="P106" s="94" t="s">
        <v>115</v>
      </c>
      <c r="Q106" s="94"/>
      <c r="R106" s="94" t="s">
        <v>27</v>
      </c>
      <c r="S106" s="133"/>
      <c r="T106" s="263"/>
      <c r="U106" s="264"/>
      <c r="V106" s="264"/>
      <c r="W106" s="264"/>
      <c r="X106" s="264"/>
      <c r="Y106" s="264"/>
    </row>
    <row r="107" spans="1:25" ht="18.75" customHeight="1" x14ac:dyDescent="0.35">
      <c r="A107" s="97" t="s">
        <v>89</v>
      </c>
      <c r="B107" s="98"/>
      <c r="C107" s="98"/>
      <c r="D107" s="98"/>
      <c r="E107" s="98"/>
      <c r="F107" s="98"/>
      <c r="G107" s="98"/>
      <c r="H107" s="98"/>
      <c r="I107" s="193">
        <f>I100</f>
        <v>0</v>
      </c>
      <c r="J107" s="193"/>
      <c r="K107" s="164">
        <f>K100</f>
        <v>0</v>
      </c>
      <c r="L107" s="171"/>
      <c r="M107" s="171"/>
      <c r="N107" s="164">
        <f>N100</f>
        <v>0</v>
      </c>
      <c r="O107" s="171"/>
      <c r="P107" s="164">
        <f>P100</f>
        <v>0</v>
      </c>
      <c r="Q107" s="171"/>
      <c r="R107" s="164">
        <f>K107-N107-P107</f>
        <v>0</v>
      </c>
      <c r="S107" s="165"/>
      <c r="T107" s="263"/>
      <c r="U107" s="264"/>
      <c r="V107" s="264"/>
      <c r="W107" s="264"/>
      <c r="X107" s="264"/>
      <c r="Y107" s="264"/>
    </row>
    <row r="108" spans="1:25" ht="18.75" customHeight="1" x14ac:dyDescent="0.3">
      <c r="A108" s="159" t="s">
        <v>46</v>
      </c>
      <c r="B108" s="204"/>
      <c r="C108" s="204"/>
      <c r="D108" s="204"/>
      <c r="E108" s="204"/>
      <c r="F108" s="204"/>
      <c r="G108" s="204"/>
      <c r="H108" s="204"/>
      <c r="I108" s="293">
        <v>0.13</v>
      </c>
      <c r="J108" s="293"/>
      <c r="K108" s="293"/>
      <c r="L108" s="293"/>
      <c r="M108" s="293"/>
      <c r="N108" s="293"/>
      <c r="O108" s="293"/>
      <c r="P108" s="293"/>
      <c r="Q108" s="293"/>
      <c r="R108" s="293"/>
      <c r="S108" s="294"/>
      <c r="T108" s="263"/>
      <c r="U108" s="264"/>
      <c r="V108" s="264"/>
      <c r="W108" s="264"/>
      <c r="X108" s="264"/>
      <c r="Y108" s="264"/>
    </row>
    <row r="109" spans="1:25" ht="18.75" customHeight="1" x14ac:dyDescent="0.35">
      <c r="A109" s="97" t="s">
        <v>30</v>
      </c>
      <c r="B109" s="98"/>
      <c r="C109" s="98"/>
      <c r="D109" s="98"/>
      <c r="E109" s="98"/>
      <c r="F109" s="98"/>
      <c r="G109" s="98"/>
      <c r="H109" s="98"/>
      <c r="I109" s="95">
        <f>I107*I108</f>
        <v>0</v>
      </c>
      <c r="J109" s="95"/>
      <c r="K109" s="107">
        <f>K107*I108</f>
        <v>0</v>
      </c>
      <c r="L109" s="107"/>
      <c r="M109" s="107"/>
      <c r="N109" s="95">
        <f>N107*I108</f>
        <v>0</v>
      </c>
      <c r="O109" s="170"/>
      <c r="P109" s="107">
        <f>P107*I108</f>
        <v>0</v>
      </c>
      <c r="Q109" s="107"/>
      <c r="R109" s="107">
        <f>K109-N109-P109</f>
        <v>0</v>
      </c>
      <c r="S109" s="108"/>
      <c r="T109" s="263"/>
      <c r="U109" s="264"/>
      <c r="V109" s="264"/>
      <c r="W109" s="264"/>
      <c r="X109" s="264"/>
      <c r="Y109" s="264"/>
    </row>
    <row r="110" spans="1:25" ht="18.75" customHeight="1" x14ac:dyDescent="0.3">
      <c r="A110" s="159" t="s">
        <v>47</v>
      </c>
      <c r="B110" s="204"/>
      <c r="C110" s="204"/>
      <c r="D110" s="204"/>
      <c r="E110" s="204"/>
      <c r="F110" s="204"/>
      <c r="G110" s="204"/>
      <c r="H110" s="204"/>
      <c r="I110" s="291">
        <v>0.04</v>
      </c>
      <c r="J110" s="291"/>
      <c r="K110" s="291"/>
      <c r="L110" s="291"/>
      <c r="M110" s="291"/>
      <c r="N110" s="291"/>
      <c r="O110" s="291"/>
      <c r="P110" s="291"/>
      <c r="Q110" s="291"/>
      <c r="R110" s="291"/>
      <c r="S110" s="292"/>
      <c r="T110" s="263"/>
      <c r="U110" s="264"/>
      <c r="V110" s="264"/>
      <c r="W110" s="264"/>
      <c r="X110" s="264"/>
      <c r="Y110" s="264"/>
    </row>
    <row r="111" spans="1:25" ht="18.75" customHeight="1" x14ac:dyDescent="0.35">
      <c r="A111" s="97" t="s">
        <v>49</v>
      </c>
      <c r="B111" s="98"/>
      <c r="C111" s="98"/>
      <c r="D111" s="98"/>
      <c r="E111" s="98"/>
      <c r="F111" s="98"/>
      <c r="G111" s="98"/>
      <c r="H111" s="98"/>
      <c r="I111" s="95">
        <f>I107*I110</f>
        <v>0</v>
      </c>
      <c r="J111" s="170"/>
      <c r="K111" s="107">
        <f>K107*I110</f>
        <v>0</v>
      </c>
      <c r="L111" s="107"/>
      <c r="M111" s="107"/>
      <c r="N111" s="95">
        <f>N107*I110</f>
        <v>0</v>
      </c>
      <c r="O111" s="170"/>
      <c r="P111" s="107">
        <f>P107*I110</f>
        <v>0</v>
      </c>
      <c r="Q111" s="107"/>
      <c r="R111" s="107">
        <f>K111-N111-P111</f>
        <v>0</v>
      </c>
      <c r="S111" s="108"/>
      <c r="T111" s="43"/>
      <c r="U111" s="53"/>
      <c r="V111" s="53"/>
      <c r="W111" s="53"/>
      <c r="X111" s="53"/>
      <c r="Y111" s="53"/>
    </row>
    <row r="112" spans="1:25" ht="18.75" customHeight="1" x14ac:dyDescent="0.35">
      <c r="A112" s="159" t="s">
        <v>127</v>
      </c>
      <c r="B112" s="289"/>
      <c r="C112" s="289"/>
      <c r="D112" s="289"/>
      <c r="E112" s="289"/>
      <c r="F112" s="289"/>
      <c r="G112" s="289"/>
      <c r="H112" s="289"/>
      <c r="I112" s="290">
        <v>0</v>
      </c>
      <c r="J112" s="290"/>
      <c r="K112" s="186">
        <v>0</v>
      </c>
      <c r="L112" s="186"/>
      <c r="M112" s="186"/>
      <c r="N112" s="187">
        <v>0</v>
      </c>
      <c r="O112" s="187"/>
      <c r="P112" s="186">
        <v>0</v>
      </c>
      <c r="Q112" s="186"/>
      <c r="R112" s="188">
        <f>K112-N112-P112</f>
        <v>0</v>
      </c>
      <c r="S112" s="189"/>
      <c r="T112" s="91" t="s">
        <v>118</v>
      </c>
      <c r="U112" s="92"/>
      <c r="V112" s="92"/>
      <c r="W112" s="92"/>
      <c r="X112" s="92"/>
      <c r="Y112" s="92"/>
    </row>
    <row r="113" spans="1:25" ht="18.75" customHeight="1" x14ac:dyDescent="0.3">
      <c r="A113" s="99" t="s">
        <v>92</v>
      </c>
      <c r="B113" s="98"/>
      <c r="C113" s="98"/>
      <c r="D113" s="98"/>
      <c r="E113" s="98"/>
      <c r="F113" s="98"/>
      <c r="G113" s="98"/>
      <c r="H113" s="98"/>
      <c r="I113" s="166">
        <f>I109+I111+I112</f>
        <v>0</v>
      </c>
      <c r="J113" s="166"/>
      <c r="K113" s="141">
        <f>K109+K111+K112</f>
        <v>0</v>
      </c>
      <c r="L113" s="141"/>
      <c r="M113" s="141"/>
      <c r="N113" s="96">
        <f>N109+N111+N112</f>
        <v>0</v>
      </c>
      <c r="O113" s="96"/>
      <c r="P113" s="109">
        <f>P109+P111+P112</f>
        <v>0</v>
      </c>
      <c r="Q113" s="109"/>
      <c r="R113" s="166">
        <f>R109+R111+R112</f>
        <v>0</v>
      </c>
      <c r="S113" s="167"/>
      <c r="T113" s="91"/>
      <c r="U113" s="92"/>
      <c r="V113" s="92"/>
      <c r="W113" s="92"/>
      <c r="X113" s="92"/>
      <c r="Y113" s="92"/>
    </row>
    <row r="114" spans="1:25" ht="14.25" customHeight="1" x14ac:dyDescent="0.3">
      <c r="A114" s="134" t="s">
        <v>88</v>
      </c>
      <c r="B114" s="110"/>
      <c r="C114" s="110"/>
      <c r="D114" s="110"/>
      <c r="E114" s="110"/>
      <c r="F114" s="110"/>
      <c r="G114" s="110"/>
      <c r="H114" s="110"/>
      <c r="I114" s="110"/>
      <c r="J114" s="110"/>
      <c r="K114" s="110"/>
      <c r="L114" s="110"/>
      <c r="M114" s="110"/>
      <c r="N114" s="110"/>
      <c r="O114" s="110"/>
      <c r="P114" s="110"/>
      <c r="Q114" s="110"/>
      <c r="R114" s="168">
        <f>R109+R111+R112</f>
        <v>0</v>
      </c>
      <c r="S114" s="169"/>
      <c r="T114" s="81"/>
      <c r="U114" s="40"/>
      <c r="V114" s="40"/>
      <c r="W114" s="40"/>
      <c r="X114" s="40"/>
      <c r="Y114" s="40"/>
    </row>
    <row r="115" spans="1:25" ht="11.25" customHeight="1" x14ac:dyDescent="0.35">
      <c r="A115" s="5"/>
      <c r="B115" s="30"/>
      <c r="C115" s="30"/>
      <c r="D115" s="30"/>
      <c r="E115" s="30"/>
      <c r="F115" s="30"/>
      <c r="G115" s="30"/>
      <c r="H115" s="30"/>
      <c r="I115" s="30"/>
      <c r="J115" s="30"/>
      <c r="K115" s="38"/>
      <c r="L115" s="38"/>
      <c r="M115" s="38"/>
      <c r="N115" s="37"/>
      <c r="O115" s="8"/>
      <c r="P115" s="38"/>
      <c r="Q115" s="38"/>
      <c r="R115" s="38"/>
      <c r="S115" s="38"/>
      <c r="T115" s="43"/>
      <c r="U115" s="43"/>
      <c r="V115" s="43"/>
      <c r="W115" s="43"/>
      <c r="X115" s="40"/>
      <c r="Y115" s="40"/>
    </row>
    <row r="116" spans="1:25" s="60" customFormat="1" ht="21.75" customHeight="1" x14ac:dyDescent="0.25">
      <c r="A116" s="179" t="s">
        <v>34</v>
      </c>
      <c r="B116" s="180"/>
      <c r="C116" s="180"/>
      <c r="D116" s="180"/>
      <c r="E116" s="180"/>
      <c r="F116" s="180"/>
      <c r="G116" s="180"/>
      <c r="H116" s="180"/>
      <c r="I116" s="180"/>
      <c r="J116" s="180"/>
      <c r="K116" s="180"/>
      <c r="L116" s="180"/>
      <c r="M116" s="180"/>
      <c r="N116" s="180"/>
      <c r="O116" s="180"/>
      <c r="P116" s="180"/>
      <c r="Q116" s="180"/>
      <c r="R116" s="180"/>
      <c r="S116" s="181"/>
      <c r="T116" s="82"/>
      <c r="U116" s="74"/>
      <c r="V116" s="74"/>
      <c r="W116" s="74"/>
      <c r="X116" s="75"/>
      <c r="Y116" s="76"/>
    </row>
    <row r="117" spans="1:25" ht="19.5" customHeight="1" x14ac:dyDescent="0.25">
      <c r="A117" s="279" t="s">
        <v>36</v>
      </c>
      <c r="B117" s="280"/>
      <c r="C117" s="280"/>
      <c r="D117" s="280"/>
      <c r="E117" s="280"/>
      <c r="F117" s="280"/>
      <c r="G117" s="280"/>
      <c r="H117" s="280"/>
      <c r="I117" s="280"/>
      <c r="J117" s="280"/>
      <c r="K117" s="280"/>
      <c r="L117" s="280"/>
      <c r="M117" s="280"/>
      <c r="N117" s="280"/>
      <c r="O117" s="280"/>
      <c r="P117" s="280"/>
      <c r="Q117" s="280"/>
      <c r="R117" s="280"/>
      <c r="S117" s="281"/>
      <c r="T117" s="43"/>
      <c r="U117" s="43"/>
      <c r="V117" s="44"/>
      <c r="W117" s="43"/>
      <c r="X117" s="42"/>
      <c r="Y117" s="40"/>
    </row>
    <row r="118" spans="1:25" ht="19.5" customHeight="1" x14ac:dyDescent="0.35">
      <c r="A118" s="97" t="s">
        <v>93</v>
      </c>
      <c r="B118" s="158"/>
      <c r="C118" s="158"/>
      <c r="D118" s="158"/>
      <c r="E118" s="158"/>
      <c r="F118" s="158"/>
      <c r="G118" s="158"/>
      <c r="H118" s="158"/>
      <c r="I118" s="158"/>
      <c r="J118" s="158"/>
      <c r="K118" s="158"/>
      <c r="L118" s="158"/>
      <c r="M118" s="158"/>
      <c r="N118" s="158"/>
      <c r="O118" s="158"/>
      <c r="P118" s="163">
        <f>N109+P109+N111+P111</f>
        <v>0</v>
      </c>
      <c r="Q118" s="163"/>
      <c r="R118" s="123" t="s">
        <v>57</v>
      </c>
      <c r="S118" s="124"/>
      <c r="T118" s="43"/>
      <c r="U118" s="43"/>
      <c r="V118" s="44"/>
      <c r="W118" s="43"/>
      <c r="X118" s="42"/>
      <c r="Y118" s="40"/>
    </row>
    <row r="119" spans="1:25" ht="19.5" customHeight="1" x14ac:dyDescent="0.35">
      <c r="A119" s="159" t="s">
        <v>128</v>
      </c>
      <c r="B119" s="160"/>
      <c r="C119" s="160"/>
      <c r="D119" s="160"/>
      <c r="E119" s="160"/>
      <c r="F119" s="160"/>
      <c r="G119" s="160"/>
      <c r="H119" s="160"/>
      <c r="I119" s="160"/>
      <c r="J119" s="160"/>
      <c r="K119" s="160"/>
      <c r="L119" s="160"/>
      <c r="M119" s="160"/>
      <c r="N119" s="160"/>
      <c r="O119" s="160"/>
      <c r="P119" s="131">
        <v>0</v>
      </c>
      <c r="Q119" s="132"/>
      <c r="R119" s="125"/>
      <c r="S119" s="126"/>
      <c r="T119" s="92" t="s">
        <v>122</v>
      </c>
      <c r="U119" s="92"/>
      <c r="V119" s="92"/>
      <c r="W119" s="92"/>
      <c r="X119" s="92"/>
      <c r="Y119" s="92"/>
    </row>
    <row r="120" spans="1:25" ht="19.5" customHeight="1" x14ac:dyDescent="0.3">
      <c r="A120" s="142" t="s">
        <v>66</v>
      </c>
      <c r="B120" s="143"/>
      <c r="C120" s="143"/>
      <c r="D120" s="143"/>
      <c r="E120" s="143"/>
      <c r="F120" s="143"/>
      <c r="G120" s="143"/>
      <c r="H120" s="143"/>
      <c r="I120" s="143"/>
      <c r="J120" s="143"/>
      <c r="K120" s="143"/>
      <c r="L120" s="143"/>
      <c r="M120" s="143"/>
      <c r="N120" s="143"/>
      <c r="O120" s="143"/>
      <c r="P120" s="146">
        <f>SUM(P118:Q119)</f>
        <v>0</v>
      </c>
      <c r="Q120" s="147"/>
      <c r="R120" s="127" t="e">
        <f>P120/K100</f>
        <v>#DIV/0!</v>
      </c>
      <c r="S120" s="128"/>
      <c r="T120" s="92"/>
      <c r="U120" s="92"/>
      <c r="V120" s="92"/>
      <c r="W120" s="92"/>
      <c r="X120" s="92"/>
      <c r="Y120" s="92"/>
    </row>
    <row r="121" spans="1:25" ht="19.5" customHeight="1" x14ac:dyDescent="0.35">
      <c r="A121" s="97" t="s">
        <v>94</v>
      </c>
      <c r="B121" s="158"/>
      <c r="C121" s="158"/>
      <c r="D121" s="158"/>
      <c r="E121" s="158"/>
      <c r="F121" s="158"/>
      <c r="G121" s="158"/>
      <c r="H121" s="158"/>
      <c r="I121" s="158"/>
      <c r="J121" s="158"/>
      <c r="K121" s="158"/>
      <c r="L121" s="158"/>
      <c r="M121" s="158"/>
      <c r="N121" s="158"/>
      <c r="O121" s="158"/>
      <c r="P121" s="163">
        <f>K100*0.16</f>
        <v>0</v>
      </c>
      <c r="Q121" s="163"/>
      <c r="R121" s="129"/>
      <c r="S121" s="130"/>
      <c r="T121" s="43"/>
      <c r="U121" s="43"/>
      <c r="V121" s="44"/>
      <c r="W121" s="43"/>
      <c r="X121" s="42"/>
      <c r="Y121" s="40"/>
    </row>
    <row r="122" spans="1:25" ht="19.5" customHeight="1" x14ac:dyDescent="0.35">
      <c r="A122" s="97" t="s">
        <v>65</v>
      </c>
      <c r="B122" s="158"/>
      <c r="C122" s="158"/>
      <c r="D122" s="158"/>
      <c r="E122" s="158"/>
      <c r="F122" s="158"/>
      <c r="G122" s="158"/>
      <c r="H122" s="158"/>
      <c r="I122" s="158"/>
      <c r="J122" s="158"/>
      <c r="K122" s="158"/>
      <c r="L122" s="158"/>
      <c r="M122" s="158"/>
      <c r="N122" s="158"/>
      <c r="O122" s="158"/>
      <c r="P122" s="113">
        <f>P120</f>
        <v>0</v>
      </c>
      <c r="Q122" s="114"/>
      <c r="R122" s="129"/>
      <c r="S122" s="130"/>
      <c r="T122" s="43"/>
      <c r="U122" s="43"/>
      <c r="V122" s="44"/>
      <c r="W122" s="43"/>
      <c r="X122" s="42"/>
      <c r="Y122" s="40"/>
    </row>
    <row r="123" spans="1:25" ht="19.5" customHeight="1" x14ac:dyDescent="0.35">
      <c r="A123" s="135" t="s">
        <v>41</v>
      </c>
      <c r="B123" s="136"/>
      <c r="C123" s="136"/>
      <c r="D123" s="136"/>
      <c r="E123" s="136"/>
      <c r="F123" s="136"/>
      <c r="G123" s="136"/>
      <c r="H123" s="136"/>
      <c r="I123" s="136"/>
      <c r="J123" s="136"/>
      <c r="K123" s="136"/>
      <c r="L123" s="136"/>
      <c r="M123" s="136"/>
      <c r="N123" s="136"/>
      <c r="O123" s="136"/>
      <c r="P123" s="137">
        <f>P121-P122</f>
        <v>0</v>
      </c>
      <c r="Q123" s="137"/>
      <c r="R123" s="138"/>
      <c r="S123" s="139"/>
      <c r="T123" s="43"/>
      <c r="U123" s="43"/>
      <c r="V123" s="44"/>
      <c r="W123" s="43"/>
      <c r="X123" s="42"/>
      <c r="Y123" s="40"/>
    </row>
    <row r="124" spans="1:25" ht="11.25" customHeight="1" x14ac:dyDescent="0.35">
      <c r="A124" s="14"/>
      <c r="B124" s="14"/>
      <c r="C124" s="14"/>
      <c r="D124" s="14"/>
      <c r="E124" s="14"/>
      <c r="F124" s="14"/>
      <c r="G124" s="14"/>
      <c r="H124" s="14"/>
      <c r="I124" s="14"/>
      <c r="J124" s="14"/>
      <c r="K124" s="14"/>
      <c r="L124" s="14"/>
      <c r="M124" s="14"/>
      <c r="N124" s="14"/>
      <c r="O124" s="3"/>
      <c r="P124" s="3"/>
      <c r="Q124" s="13"/>
      <c r="R124" s="39"/>
      <c r="S124" s="39"/>
      <c r="U124" s="35"/>
    </row>
    <row r="125" spans="1:25" s="60" customFormat="1" ht="21.75" customHeight="1" x14ac:dyDescent="0.25">
      <c r="A125" s="118" t="s">
        <v>28</v>
      </c>
      <c r="B125" s="119"/>
      <c r="C125" s="119"/>
      <c r="D125" s="119"/>
      <c r="E125" s="119"/>
      <c r="F125" s="119"/>
      <c r="G125" s="119"/>
      <c r="H125" s="119"/>
      <c r="I125" s="119"/>
      <c r="J125" s="119"/>
      <c r="K125" s="119"/>
      <c r="L125" s="119"/>
      <c r="M125" s="119"/>
      <c r="N125" s="119"/>
      <c r="O125" s="119"/>
      <c r="P125" s="119"/>
      <c r="Q125" s="119"/>
      <c r="R125" s="119"/>
      <c r="S125" s="120"/>
      <c r="T125" s="81"/>
      <c r="U125" s="43"/>
      <c r="V125" s="43"/>
      <c r="W125" s="43"/>
      <c r="X125" s="43"/>
      <c r="Y125" s="43"/>
    </row>
    <row r="126" spans="1:25" ht="18.75" customHeight="1" x14ac:dyDescent="0.35">
      <c r="A126" s="45"/>
      <c r="I126" s="144" t="s">
        <v>42</v>
      </c>
      <c r="J126" s="144"/>
      <c r="K126" s="94" t="s">
        <v>113</v>
      </c>
      <c r="L126" s="94"/>
      <c r="M126" s="94"/>
      <c r="N126" s="94" t="s">
        <v>114</v>
      </c>
      <c r="O126" s="94"/>
      <c r="P126" s="94" t="s">
        <v>115</v>
      </c>
      <c r="Q126" s="94"/>
      <c r="R126" s="94" t="s">
        <v>27</v>
      </c>
      <c r="S126" s="133"/>
      <c r="T126" s="77"/>
      <c r="U126" s="43"/>
      <c r="V126" s="43"/>
      <c r="W126" s="43"/>
      <c r="X126" s="43"/>
      <c r="Y126" s="43"/>
    </row>
    <row r="127" spans="1:25" ht="18.75" customHeight="1" x14ac:dyDescent="0.35">
      <c r="A127" s="45" t="s">
        <v>43</v>
      </c>
      <c r="B127" s="3"/>
      <c r="C127" s="3"/>
      <c r="D127" s="3"/>
      <c r="E127" s="3"/>
      <c r="F127" s="3"/>
      <c r="G127" s="3"/>
      <c r="H127" s="3"/>
      <c r="I127" s="278">
        <f>I100+I113</f>
        <v>0</v>
      </c>
      <c r="J127" s="278"/>
      <c r="K127" s="100">
        <f>K113+K100</f>
        <v>0</v>
      </c>
      <c r="L127" s="101"/>
      <c r="M127" s="101"/>
      <c r="N127" s="193">
        <f>N113+N100</f>
        <v>0</v>
      </c>
      <c r="O127" s="193"/>
      <c r="P127" s="193">
        <f>P113+P100</f>
        <v>0</v>
      </c>
      <c r="Q127" s="193"/>
      <c r="R127" s="193">
        <f>K127-N127-P127</f>
        <v>0</v>
      </c>
      <c r="S127" s="276"/>
      <c r="T127" s="77"/>
      <c r="U127" s="43"/>
      <c r="V127" s="43"/>
      <c r="W127" s="43"/>
      <c r="X127" s="43"/>
      <c r="Y127" s="43"/>
    </row>
    <row r="128" spans="1:25" ht="15" customHeight="1" x14ac:dyDescent="0.25">
      <c r="A128" s="273" t="s">
        <v>96</v>
      </c>
      <c r="B128" s="274"/>
      <c r="C128" s="274"/>
      <c r="D128" s="274"/>
      <c r="E128" s="274"/>
      <c r="F128" s="274"/>
      <c r="G128" s="274"/>
      <c r="H128" s="274"/>
      <c r="I128" s="274"/>
      <c r="J128" s="274"/>
      <c r="K128" s="274"/>
      <c r="L128" s="274"/>
      <c r="M128" s="274"/>
      <c r="N128" s="274"/>
      <c r="O128" s="274"/>
      <c r="P128" s="274"/>
      <c r="Q128" s="274"/>
      <c r="R128" s="274"/>
      <c r="S128" s="275"/>
      <c r="T128" s="77"/>
      <c r="U128" s="49"/>
      <c r="V128" s="49"/>
      <c r="W128" s="49"/>
      <c r="X128" s="49"/>
      <c r="Y128" s="49"/>
    </row>
    <row r="129" spans="1:25" ht="18.75" customHeight="1" x14ac:dyDescent="0.35">
      <c r="A129" s="159" t="s">
        <v>129</v>
      </c>
      <c r="B129" s="160"/>
      <c r="C129" s="160"/>
      <c r="D129" s="160"/>
      <c r="E129" s="160"/>
      <c r="F129" s="160"/>
      <c r="G129" s="160"/>
      <c r="H129" s="160"/>
      <c r="I129" s="201">
        <v>0</v>
      </c>
      <c r="J129" s="201"/>
      <c r="K129" s="201"/>
      <c r="L129" s="201"/>
      <c r="M129" s="201"/>
      <c r="N129" s="201"/>
      <c r="O129" s="201"/>
      <c r="P129" s="201"/>
      <c r="Q129" s="201"/>
      <c r="R129" s="201"/>
      <c r="S129" s="202"/>
      <c r="T129" s="91" t="s">
        <v>139</v>
      </c>
      <c r="U129" s="92"/>
      <c r="V129" s="92"/>
      <c r="W129" s="92"/>
      <c r="X129" s="92"/>
      <c r="Y129" s="92"/>
    </row>
    <row r="130" spans="1:25" ht="18.75" customHeight="1" x14ac:dyDescent="0.35">
      <c r="A130" s="97" t="s">
        <v>99</v>
      </c>
      <c r="B130" s="158"/>
      <c r="C130" s="158"/>
      <c r="D130" s="158"/>
      <c r="E130" s="158"/>
      <c r="F130" s="158"/>
      <c r="G130" s="158"/>
      <c r="H130" s="158"/>
      <c r="I130" s="277">
        <f>I127*I129</f>
        <v>0</v>
      </c>
      <c r="J130" s="277"/>
      <c r="K130" s="113">
        <f>K127*I129</f>
        <v>0</v>
      </c>
      <c r="L130" s="114"/>
      <c r="M130" s="114"/>
      <c r="N130" s="113">
        <f>N127*I129</f>
        <v>0</v>
      </c>
      <c r="O130" s="114"/>
      <c r="P130" s="95">
        <f>P127*I129</f>
        <v>0</v>
      </c>
      <c r="Q130" s="170"/>
      <c r="R130" s="191">
        <f>K130-N130-P130</f>
        <v>0</v>
      </c>
      <c r="S130" s="192"/>
      <c r="T130" s="91"/>
      <c r="U130" s="92"/>
      <c r="V130" s="92"/>
      <c r="W130" s="92"/>
      <c r="X130" s="92"/>
      <c r="Y130" s="92"/>
    </row>
    <row r="131" spans="1:25" ht="18.75" customHeight="1" x14ac:dyDescent="0.3">
      <c r="A131" s="135" t="s">
        <v>95</v>
      </c>
      <c r="B131" s="195"/>
      <c r="C131" s="195"/>
      <c r="D131" s="195"/>
      <c r="E131" s="195"/>
      <c r="F131" s="195"/>
      <c r="G131" s="195"/>
      <c r="H131" s="195"/>
      <c r="I131" s="195"/>
      <c r="J131" s="195"/>
      <c r="K131" s="195"/>
      <c r="L131" s="195"/>
      <c r="M131" s="195"/>
      <c r="N131" s="195"/>
      <c r="O131" s="195"/>
      <c r="P131" s="191">
        <v>45</v>
      </c>
      <c r="Q131" s="196"/>
      <c r="R131" s="191"/>
      <c r="S131" s="192"/>
      <c r="T131" s="81"/>
      <c r="U131" s="42"/>
      <c r="V131" s="42"/>
      <c r="W131" s="42"/>
      <c r="X131" s="42"/>
      <c r="Y131" s="42"/>
    </row>
    <row r="132" spans="1:25" ht="11.25" customHeight="1" x14ac:dyDescent="0.35">
      <c r="A132" s="3"/>
      <c r="B132" s="3"/>
      <c r="C132" s="3"/>
      <c r="D132" s="3"/>
      <c r="E132" s="3"/>
      <c r="F132" s="3"/>
      <c r="G132" s="3"/>
      <c r="H132" s="3"/>
      <c r="I132" s="3"/>
      <c r="J132" s="3"/>
      <c r="K132" s="3"/>
      <c r="L132" s="3"/>
      <c r="M132" s="3"/>
      <c r="N132" s="3"/>
      <c r="O132" s="3"/>
      <c r="P132" s="3"/>
      <c r="Q132" s="7"/>
      <c r="R132" s="7"/>
      <c r="S132" s="7"/>
    </row>
    <row r="133" spans="1:25" s="60" customFormat="1" ht="21.75" customHeight="1" x14ac:dyDescent="0.25">
      <c r="A133" s="179" t="s">
        <v>38</v>
      </c>
      <c r="B133" s="180"/>
      <c r="C133" s="180"/>
      <c r="D133" s="180"/>
      <c r="E133" s="180"/>
      <c r="F133" s="180"/>
      <c r="G133" s="180"/>
      <c r="H133" s="180"/>
      <c r="I133" s="180"/>
      <c r="J133" s="180"/>
      <c r="K133" s="180"/>
      <c r="L133" s="180"/>
      <c r="M133" s="180"/>
      <c r="N133" s="180"/>
      <c r="O133" s="180"/>
      <c r="P133" s="180"/>
      <c r="Q133" s="180"/>
      <c r="R133" s="180"/>
      <c r="S133" s="181"/>
      <c r="T133" s="81"/>
      <c r="U133" s="42"/>
      <c r="V133" s="42"/>
      <c r="W133" s="42"/>
      <c r="X133" s="42"/>
      <c r="Y133" s="42"/>
    </row>
    <row r="134" spans="1:25" ht="18.75" customHeight="1" x14ac:dyDescent="0.35">
      <c r="A134" s="97" t="s">
        <v>67</v>
      </c>
      <c r="B134" s="158"/>
      <c r="C134" s="158"/>
      <c r="D134" s="158"/>
      <c r="E134" s="158"/>
      <c r="F134" s="158"/>
      <c r="G134" s="158"/>
      <c r="H134" s="158"/>
      <c r="I134" s="158"/>
      <c r="J134" s="158"/>
      <c r="K134" s="158"/>
      <c r="L134" s="158"/>
      <c r="M134" s="158"/>
      <c r="N134" s="158"/>
      <c r="O134" s="158"/>
      <c r="P134" s="197">
        <f>N16</f>
        <v>0</v>
      </c>
      <c r="Q134" s="197"/>
      <c r="R134" s="182" t="s">
        <v>121</v>
      </c>
      <c r="S134" s="183"/>
      <c r="T134" s="91" t="s">
        <v>140</v>
      </c>
      <c r="U134" s="92"/>
      <c r="V134" s="92"/>
      <c r="W134" s="92"/>
      <c r="X134" s="92"/>
      <c r="Y134" s="92"/>
    </row>
    <row r="135" spans="1:25" ht="18.75" customHeight="1" x14ac:dyDescent="0.35">
      <c r="A135" s="159" t="s">
        <v>130</v>
      </c>
      <c r="B135" s="160"/>
      <c r="C135" s="160"/>
      <c r="D135" s="160"/>
      <c r="E135" s="160"/>
      <c r="F135" s="160"/>
      <c r="G135" s="160"/>
      <c r="H135" s="160"/>
      <c r="I135" s="160"/>
      <c r="J135" s="160"/>
      <c r="K135" s="160"/>
      <c r="L135" s="160"/>
      <c r="M135" s="160"/>
      <c r="N135" s="160"/>
      <c r="O135" s="160"/>
      <c r="P135" s="190">
        <v>0</v>
      </c>
      <c r="Q135" s="190"/>
      <c r="R135" s="184"/>
      <c r="S135" s="185"/>
      <c r="T135" s="91"/>
      <c r="U135" s="92"/>
      <c r="V135" s="92"/>
      <c r="W135" s="92"/>
      <c r="X135" s="92"/>
      <c r="Y135" s="92"/>
    </row>
    <row r="136" spans="1:25" ht="18.75" customHeight="1" x14ac:dyDescent="0.35">
      <c r="A136" s="97" t="s">
        <v>97</v>
      </c>
      <c r="B136" s="158"/>
      <c r="C136" s="158"/>
      <c r="D136" s="158"/>
      <c r="E136" s="158"/>
      <c r="F136" s="158"/>
      <c r="G136" s="158"/>
      <c r="H136" s="158"/>
      <c r="I136" s="158"/>
      <c r="J136" s="158"/>
      <c r="K136" s="158"/>
      <c r="L136" s="158"/>
      <c r="M136" s="158"/>
      <c r="N136" s="158"/>
      <c r="O136" s="158"/>
      <c r="P136" s="102">
        <f>P131</f>
        <v>45</v>
      </c>
      <c r="Q136" s="102"/>
      <c r="R136" s="184"/>
      <c r="S136" s="185"/>
      <c r="T136" s="282" t="s">
        <v>120</v>
      </c>
      <c r="U136" s="283"/>
      <c r="V136" s="283"/>
      <c r="W136" s="283"/>
      <c r="X136" s="283"/>
      <c r="Y136" s="283"/>
    </row>
    <row r="137" spans="1:25" ht="18.75" customHeight="1" x14ac:dyDescent="0.35">
      <c r="A137" s="135" t="s">
        <v>98</v>
      </c>
      <c r="B137" s="136"/>
      <c r="C137" s="136"/>
      <c r="D137" s="136"/>
      <c r="E137" s="136"/>
      <c r="F137" s="136"/>
      <c r="G137" s="136"/>
      <c r="H137" s="136"/>
      <c r="I137" s="136"/>
      <c r="J137" s="136"/>
      <c r="K137" s="136"/>
      <c r="L137" s="136"/>
      <c r="M137" s="136"/>
      <c r="N137" s="136"/>
      <c r="O137" s="136"/>
      <c r="P137" s="194">
        <f>P134-P135-P136</f>
        <v>-45</v>
      </c>
      <c r="Q137" s="194"/>
      <c r="R137" s="127" t="e">
        <f>P137/P134</f>
        <v>#DIV/0!</v>
      </c>
      <c r="S137" s="128"/>
      <c r="T137" s="282"/>
      <c r="U137" s="283"/>
      <c r="V137" s="283"/>
      <c r="W137" s="283"/>
      <c r="X137" s="283"/>
      <c r="Y137" s="283"/>
    </row>
    <row r="138" spans="1:25" ht="15.5" x14ac:dyDescent="0.35">
      <c r="A138" s="3"/>
      <c r="B138" s="3"/>
      <c r="C138" s="3"/>
      <c r="D138" s="3"/>
      <c r="E138" s="3"/>
      <c r="F138" s="3"/>
      <c r="G138" s="3"/>
      <c r="H138" s="3"/>
      <c r="I138" s="3"/>
      <c r="J138" s="3"/>
      <c r="K138" s="3"/>
      <c r="L138" s="3"/>
      <c r="M138" s="3"/>
      <c r="N138" s="3"/>
      <c r="O138" s="3"/>
      <c r="P138" s="3"/>
      <c r="Q138" s="3"/>
      <c r="R138" s="3"/>
      <c r="S138" s="3"/>
    </row>
    <row r="139" spans="1:25" ht="15.5" x14ac:dyDescent="0.35">
      <c r="A139" s="3"/>
      <c r="B139" s="3"/>
      <c r="C139" s="3"/>
      <c r="D139" s="3"/>
      <c r="E139" s="3"/>
      <c r="F139" s="3"/>
      <c r="G139" s="3"/>
      <c r="H139" s="3"/>
      <c r="I139" s="3"/>
      <c r="J139" s="3"/>
      <c r="K139" s="3"/>
      <c r="L139" s="3"/>
      <c r="M139" s="3"/>
      <c r="N139" s="3"/>
      <c r="O139" s="3"/>
      <c r="P139" s="3"/>
      <c r="Q139" s="3"/>
      <c r="R139" s="3"/>
      <c r="S139" s="3"/>
    </row>
    <row r="140" spans="1:25" ht="18.75" customHeight="1" x14ac:dyDescent="0.35">
      <c r="A140" s="85" t="s">
        <v>124</v>
      </c>
      <c r="B140" s="3"/>
      <c r="C140" s="3"/>
      <c r="D140" s="3"/>
      <c r="E140" s="3"/>
      <c r="F140" s="3"/>
      <c r="G140" s="3"/>
      <c r="H140" s="3"/>
      <c r="I140" s="3"/>
      <c r="J140" s="3"/>
      <c r="K140" s="3"/>
      <c r="L140" s="3"/>
      <c r="M140" s="3"/>
      <c r="N140" s="3"/>
      <c r="O140" s="3"/>
      <c r="P140" s="3"/>
      <c r="Q140" s="3"/>
      <c r="R140" s="3"/>
      <c r="S140" s="3"/>
    </row>
    <row r="141" spans="1:25" ht="15.5" x14ac:dyDescent="0.35">
      <c r="A141" s="3"/>
      <c r="B141" s="3"/>
      <c r="C141" s="3"/>
      <c r="D141" s="3"/>
      <c r="E141" s="3"/>
      <c r="F141" s="3"/>
      <c r="G141" s="3"/>
      <c r="H141" s="3"/>
      <c r="I141" s="3"/>
      <c r="J141" s="3"/>
      <c r="K141" s="3"/>
      <c r="L141" s="3"/>
      <c r="M141" s="3"/>
      <c r="N141" s="3"/>
      <c r="O141" s="3"/>
      <c r="P141" s="3"/>
      <c r="Q141" s="3"/>
      <c r="R141" s="3"/>
      <c r="S141" s="3"/>
    </row>
    <row r="142" spans="1:25" ht="13" x14ac:dyDescent="0.3">
      <c r="A142" s="2"/>
      <c r="B142" s="2"/>
      <c r="C142" s="2"/>
      <c r="D142" s="2"/>
      <c r="E142" s="2"/>
      <c r="F142" s="2"/>
      <c r="G142" s="2"/>
      <c r="H142" s="2"/>
      <c r="I142" s="2"/>
      <c r="J142" s="2"/>
      <c r="K142" s="2"/>
      <c r="L142" s="2"/>
      <c r="M142" s="2"/>
      <c r="N142" s="2"/>
      <c r="O142" s="2"/>
      <c r="P142" s="2"/>
      <c r="Q142" s="2"/>
      <c r="R142" s="2"/>
      <c r="S142" s="2"/>
    </row>
    <row r="143" spans="1:25" ht="13" x14ac:dyDescent="0.3">
      <c r="A143" s="2"/>
      <c r="B143" s="2"/>
      <c r="C143" s="2"/>
      <c r="D143" s="2"/>
      <c r="E143" s="2"/>
      <c r="F143" s="2"/>
      <c r="G143" s="2"/>
      <c r="H143" s="2"/>
      <c r="I143" s="2"/>
      <c r="J143" s="2"/>
      <c r="K143" s="2"/>
      <c r="L143" s="2"/>
      <c r="M143" s="2"/>
      <c r="N143" s="2"/>
      <c r="O143" s="2"/>
      <c r="P143" s="2"/>
      <c r="Q143" s="2"/>
      <c r="R143" s="2"/>
      <c r="S143" s="2"/>
    </row>
    <row r="144" spans="1:25" ht="13" x14ac:dyDescent="0.3">
      <c r="A144" s="2"/>
      <c r="B144" s="2"/>
      <c r="C144" s="2"/>
      <c r="D144" s="2"/>
      <c r="E144" s="2"/>
      <c r="F144" s="2"/>
      <c r="G144" s="2"/>
      <c r="H144" s="2"/>
      <c r="I144" s="2"/>
      <c r="J144" s="2"/>
      <c r="K144" s="2"/>
      <c r="L144" s="2"/>
      <c r="M144" s="2"/>
      <c r="N144" s="2"/>
      <c r="O144" s="2"/>
      <c r="P144" s="2"/>
      <c r="Q144" s="2"/>
      <c r="R144" s="2"/>
      <c r="S144" s="2"/>
    </row>
    <row r="145" spans="1:19" ht="13" x14ac:dyDescent="0.3">
      <c r="A145" s="2"/>
      <c r="B145" s="2"/>
      <c r="C145" s="2"/>
      <c r="D145" s="2"/>
      <c r="E145" s="2"/>
      <c r="F145" s="2"/>
      <c r="G145" s="2"/>
      <c r="H145" s="2"/>
      <c r="I145" s="2"/>
      <c r="J145" s="2"/>
      <c r="K145" s="2"/>
      <c r="L145" s="2"/>
      <c r="M145" s="2"/>
      <c r="N145" s="2"/>
      <c r="O145" s="2"/>
      <c r="P145" s="2"/>
      <c r="Q145" s="2"/>
      <c r="R145" s="2"/>
      <c r="S145" s="2"/>
    </row>
    <row r="146" spans="1:19" ht="13" x14ac:dyDescent="0.3">
      <c r="A146" s="2"/>
      <c r="B146" s="2"/>
      <c r="C146" s="2"/>
      <c r="D146" s="2"/>
      <c r="E146" s="2"/>
      <c r="F146" s="2"/>
      <c r="G146" s="2"/>
      <c r="H146" s="2"/>
      <c r="I146" s="2"/>
      <c r="J146" s="2"/>
      <c r="K146" s="2"/>
      <c r="L146" s="2"/>
      <c r="M146" s="2"/>
      <c r="N146" s="2"/>
      <c r="O146" s="2"/>
      <c r="P146" s="2"/>
      <c r="Q146" s="2"/>
      <c r="R146" s="2"/>
      <c r="S146" s="2"/>
    </row>
    <row r="147" spans="1:19" ht="13" x14ac:dyDescent="0.3">
      <c r="A147" s="2"/>
      <c r="B147" s="2"/>
      <c r="C147" s="2"/>
      <c r="D147" s="2"/>
      <c r="E147" s="2"/>
      <c r="F147" s="2"/>
      <c r="G147" s="2"/>
      <c r="H147" s="2"/>
      <c r="I147" s="2"/>
      <c r="J147" s="2"/>
      <c r="K147" s="2"/>
      <c r="L147" s="2"/>
      <c r="M147" s="2"/>
      <c r="N147" s="2"/>
      <c r="O147" s="2"/>
      <c r="P147" s="2"/>
      <c r="Q147" s="2"/>
      <c r="R147" s="2"/>
      <c r="S147" s="2"/>
    </row>
    <row r="148" spans="1:19" ht="13" x14ac:dyDescent="0.3">
      <c r="A148" s="2"/>
      <c r="B148" s="2"/>
      <c r="C148" s="2"/>
      <c r="D148" s="2"/>
      <c r="E148" s="2"/>
      <c r="F148" s="2"/>
      <c r="G148" s="2"/>
      <c r="H148" s="2"/>
      <c r="I148" s="2"/>
      <c r="J148" s="2"/>
      <c r="K148" s="2"/>
      <c r="L148" s="2"/>
      <c r="M148" s="2"/>
      <c r="N148" s="2"/>
      <c r="O148" s="2"/>
      <c r="P148" s="2"/>
      <c r="Q148" s="2"/>
      <c r="R148" s="2"/>
      <c r="S148" s="2"/>
    </row>
    <row r="149" spans="1:19" ht="13" x14ac:dyDescent="0.3">
      <c r="A149" s="2"/>
      <c r="B149" s="2"/>
      <c r="C149" s="2"/>
      <c r="D149" s="2"/>
      <c r="E149" s="2"/>
      <c r="F149" s="2"/>
      <c r="G149" s="2"/>
      <c r="H149" s="2"/>
      <c r="I149" s="2"/>
      <c r="J149" s="2"/>
      <c r="K149" s="2"/>
      <c r="L149" s="2"/>
      <c r="M149" s="2"/>
      <c r="N149" s="2"/>
      <c r="O149" s="2"/>
      <c r="P149" s="2"/>
      <c r="Q149" s="2"/>
      <c r="R149" s="2"/>
      <c r="S149" s="2"/>
    </row>
    <row r="150" spans="1:19" ht="13" x14ac:dyDescent="0.3">
      <c r="A150" s="2"/>
      <c r="B150" s="2"/>
      <c r="C150" s="2"/>
      <c r="D150" s="2"/>
      <c r="E150" s="2"/>
      <c r="F150" s="2"/>
      <c r="G150" s="2"/>
      <c r="H150" s="2"/>
      <c r="I150" s="2"/>
      <c r="J150" s="2"/>
      <c r="K150" s="2"/>
      <c r="L150" s="2"/>
      <c r="M150" s="2"/>
      <c r="N150" s="2"/>
      <c r="O150" s="2"/>
      <c r="P150" s="2"/>
      <c r="Q150" s="2"/>
      <c r="R150" s="2"/>
      <c r="S150" s="2"/>
    </row>
    <row r="151" spans="1:19" ht="13" x14ac:dyDescent="0.3">
      <c r="A151" s="2"/>
      <c r="B151" s="2"/>
      <c r="C151" s="2"/>
      <c r="D151" s="2"/>
      <c r="E151" s="2"/>
      <c r="F151" s="2"/>
      <c r="G151" s="2"/>
      <c r="H151" s="2"/>
      <c r="I151" s="2"/>
      <c r="J151" s="2"/>
      <c r="K151" s="2"/>
      <c r="L151" s="2"/>
      <c r="M151" s="2"/>
      <c r="N151" s="2"/>
      <c r="O151" s="2"/>
      <c r="P151" s="2"/>
      <c r="Q151" s="2"/>
      <c r="R151" s="2"/>
      <c r="S151" s="2"/>
    </row>
    <row r="152" spans="1:19" ht="13" x14ac:dyDescent="0.3">
      <c r="A152" s="2"/>
      <c r="B152" s="2"/>
      <c r="C152" s="2"/>
      <c r="D152" s="2"/>
      <c r="E152" s="2"/>
      <c r="F152" s="2"/>
      <c r="G152" s="2"/>
      <c r="H152" s="2"/>
      <c r="I152" s="2"/>
      <c r="J152" s="2"/>
      <c r="K152" s="2"/>
      <c r="L152" s="2"/>
      <c r="M152" s="2"/>
      <c r="N152" s="2"/>
      <c r="O152" s="2"/>
      <c r="P152" s="2"/>
      <c r="Q152" s="2"/>
      <c r="R152" s="2"/>
      <c r="S152" s="2"/>
    </row>
    <row r="153" spans="1:19" ht="13" x14ac:dyDescent="0.3">
      <c r="A153" s="2"/>
      <c r="B153" s="2"/>
      <c r="C153" s="2"/>
      <c r="D153" s="2"/>
      <c r="E153" s="2"/>
      <c r="F153" s="2"/>
      <c r="G153" s="2"/>
      <c r="H153" s="2"/>
      <c r="I153" s="2"/>
      <c r="J153" s="2"/>
      <c r="K153" s="2"/>
      <c r="L153" s="2"/>
      <c r="M153" s="2"/>
      <c r="N153" s="2"/>
      <c r="O153" s="2"/>
      <c r="P153" s="2"/>
      <c r="Q153" s="2"/>
      <c r="R153" s="2"/>
      <c r="S153" s="2"/>
    </row>
    <row r="154" spans="1:19" ht="13" x14ac:dyDescent="0.3">
      <c r="A154" s="2"/>
      <c r="B154" s="2"/>
      <c r="C154" s="2"/>
      <c r="D154" s="2"/>
      <c r="E154" s="2"/>
      <c r="F154" s="2"/>
      <c r="G154" s="2"/>
      <c r="H154" s="2"/>
      <c r="I154" s="2"/>
      <c r="J154" s="2"/>
      <c r="K154" s="2"/>
      <c r="L154" s="2"/>
      <c r="M154" s="2"/>
      <c r="N154" s="2"/>
      <c r="O154" s="2"/>
      <c r="P154" s="2"/>
      <c r="Q154" s="2"/>
      <c r="R154" s="2"/>
      <c r="S154" s="2"/>
    </row>
  </sheetData>
  <mergeCells count="348">
    <mergeCell ref="T136:Y137"/>
    <mergeCell ref="P52:R54"/>
    <mergeCell ref="A103:S103"/>
    <mergeCell ref="T63:Y65"/>
    <mergeCell ref="T129:Y130"/>
    <mergeCell ref="T134:Y135"/>
    <mergeCell ref="T66:Y68"/>
    <mergeCell ref="A107:H107"/>
    <mergeCell ref="A106:H106"/>
    <mergeCell ref="A108:H108"/>
    <mergeCell ref="A109:H109"/>
    <mergeCell ref="A110:H110"/>
    <mergeCell ref="A111:H111"/>
    <mergeCell ref="A112:H112"/>
    <mergeCell ref="A113:H113"/>
    <mergeCell ref="I107:J107"/>
    <mergeCell ref="I109:J109"/>
    <mergeCell ref="I111:J111"/>
    <mergeCell ref="I112:J112"/>
    <mergeCell ref="I113:J113"/>
    <mergeCell ref="I110:S110"/>
    <mergeCell ref="I108:S108"/>
    <mergeCell ref="T105:Y110"/>
    <mergeCell ref="N130:O130"/>
    <mergeCell ref="I129:S129"/>
    <mergeCell ref="A116:S116"/>
    <mergeCell ref="A121:O121"/>
    <mergeCell ref="I130:J130"/>
    <mergeCell ref="P121:Q121"/>
    <mergeCell ref="I127:J127"/>
    <mergeCell ref="N107:O107"/>
    <mergeCell ref="K127:M127"/>
    <mergeCell ref="N127:O127"/>
    <mergeCell ref="A122:O122"/>
    <mergeCell ref="P122:Q122"/>
    <mergeCell ref="A117:S117"/>
    <mergeCell ref="N126:O126"/>
    <mergeCell ref="T61:Y62"/>
    <mergeCell ref="T57:Y60"/>
    <mergeCell ref="T87:Y90"/>
    <mergeCell ref="T95:Y98"/>
    <mergeCell ref="I65:J65"/>
    <mergeCell ref="I66:J66"/>
    <mergeCell ref="I63:J63"/>
    <mergeCell ref="I64:J64"/>
    <mergeCell ref="P73:Q73"/>
    <mergeCell ref="P74:Q74"/>
    <mergeCell ref="N63:O63"/>
    <mergeCell ref="N64:O64"/>
    <mergeCell ref="N65:O65"/>
    <mergeCell ref="N66:O66"/>
    <mergeCell ref="K66:M66"/>
    <mergeCell ref="K92:M92"/>
    <mergeCell ref="N91:O91"/>
    <mergeCell ref="K91:M91"/>
    <mergeCell ref="P84:Q84"/>
    <mergeCell ref="R92:S92"/>
    <mergeCell ref="P89:Q89"/>
    <mergeCell ref="N92:O92"/>
    <mergeCell ref="I90:S90"/>
    <mergeCell ref="R85:S85"/>
    <mergeCell ref="R96:S96"/>
    <mergeCell ref="A34:S34"/>
    <mergeCell ref="I36:K36"/>
    <mergeCell ref="K89:M89"/>
    <mergeCell ref="R89:S89"/>
    <mergeCell ref="A84:H84"/>
    <mergeCell ref="A64:H64"/>
    <mergeCell ref="A65:H65"/>
    <mergeCell ref="A66:H66"/>
    <mergeCell ref="A67:H67"/>
    <mergeCell ref="A68:H68"/>
    <mergeCell ref="A77:H77"/>
    <mergeCell ref="N78:O78"/>
    <mergeCell ref="I77:J77"/>
    <mergeCell ref="K77:M77"/>
    <mergeCell ref="N77:O77"/>
    <mergeCell ref="A75:H75"/>
    <mergeCell ref="A76:H76"/>
    <mergeCell ref="K72:M72"/>
    <mergeCell ref="K73:M73"/>
    <mergeCell ref="K74:M74"/>
    <mergeCell ref="K75:M75"/>
    <mergeCell ref="A78:H78"/>
    <mergeCell ref="R25:S25"/>
    <mergeCell ref="R23:S23"/>
    <mergeCell ref="R61:S62"/>
    <mergeCell ref="R63:S63"/>
    <mergeCell ref="R64:S64"/>
    <mergeCell ref="A60:S60"/>
    <mergeCell ref="D26:M26"/>
    <mergeCell ref="K63:M63"/>
    <mergeCell ref="K64:M64"/>
    <mergeCell ref="A54:K54"/>
    <mergeCell ref="A40:K40"/>
    <mergeCell ref="A42:K42"/>
    <mergeCell ref="A39:S39"/>
    <mergeCell ref="A43:K43"/>
    <mergeCell ref="M41:S41"/>
    <mergeCell ref="M43:S43"/>
    <mergeCell ref="A38:S38"/>
    <mergeCell ref="M42:S42"/>
    <mergeCell ref="M40:S40"/>
    <mergeCell ref="A41:K41"/>
    <mergeCell ref="A45:S45"/>
    <mergeCell ref="N32:Q32"/>
    <mergeCell ref="A50:K50"/>
    <mergeCell ref="A63:H63"/>
    <mergeCell ref="O13:S13"/>
    <mergeCell ref="O14:S14"/>
    <mergeCell ref="A5:S5"/>
    <mergeCell ref="A6:S6"/>
    <mergeCell ref="A10:S10"/>
    <mergeCell ref="K23:N23"/>
    <mergeCell ref="N16:P16"/>
    <mergeCell ref="E16:I16"/>
    <mergeCell ref="N61:O62"/>
    <mergeCell ref="P61:Q62"/>
    <mergeCell ref="F25:K25"/>
    <mergeCell ref="D14:H14"/>
    <mergeCell ref="G28:K28"/>
    <mergeCell ref="C22:K22"/>
    <mergeCell ref="N22:S22"/>
    <mergeCell ref="A9:S9"/>
    <mergeCell ref="C13:K13"/>
    <mergeCell ref="B23:I23"/>
    <mergeCell ref="N25:P25"/>
    <mergeCell ref="K14:M14"/>
    <mergeCell ref="A61:H62"/>
    <mergeCell ref="F32:J32"/>
    <mergeCell ref="I61:J61"/>
    <mergeCell ref="K61:M61"/>
    <mergeCell ref="R84:S84"/>
    <mergeCell ref="K67:M67"/>
    <mergeCell ref="K68:M68"/>
    <mergeCell ref="P83:Q83"/>
    <mergeCell ref="R72:S72"/>
    <mergeCell ref="R71:S71"/>
    <mergeCell ref="R70:S70"/>
    <mergeCell ref="R69:S69"/>
    <mergeCell ref="R76:S76"/>
    <mergeCell ref="N68:O68"/>
    <mergeCell ref="N69:O69"/>
    <mergeCell ref="N70:O70"/>
    <mergeCell ref="N71:O71"/>
    <mergeCell ref="N72:O72"/>
    <mergeCell ref="N73:O73"/>
    <mergeCell ref="N74:O74"/>
    <mergeCell ref="K84:M84"/>
    <mergeCell ref="I97:J97"/>
    <mergeCell ref="I98:S98"/>
    <mergeCell ref="P91:Q91"/>
    <mergeCell ref="A83:H83"/>
    <mergeCell ref="R86:S86"/>
    <mergeCell ref="I89:J89"/>
    <mergeCell ref="A85:Q85"/>
    <mergeCell ref="A134:O134"/>
    <mergeCell ref="P111:Q111"/>
    <mergeCell ref="P107:Q107"/>
    <mergeCell ref="A97:H97"/>
    <mergeCell ref="A98:H98"/>
    <mergeCell ref="A87:S87"/>
    <mergeCell ref="N89:O89"/>
    <mergeCell ref="A90:H90"/>
    <mergeCell ref="K97:M97"/>
    <mergeCell ref="N97:O97"/>
    <mergeCell ref="R97:S97"/>
    <mergeCell ref="K96:M96"/>
    <mergeCell ref="I96:J96"/>
    <mergeCell ref="P96:Q96"/>
    <mergeCell ref="I84:J84"/>
    <mergeCell ref="R88:S88"/>
    <mergeCell ref="R91:S91"/>
    <mergeCell ref="K88:M88"/>
    <mergeCell ref="N84:O84"/>
    <mergeCell ref="A88:H88"/>
    <mergeCell ref="A96:H96"/>
    <mergeCell ref="A91:H91"/>
    <mergeCell ref="A92:H92"/>
    <mergeCell ref="I91:J91"/>
    <mergeCell ref="I92:J92"/>
    <mergeCell ref="I88:J88"/>
    <mergeCell ref="A89:H89"/>
    <mergeCell ref="N88:O88"/>
    <mergeCell ref="A93:Q93"/>
    <mergeCell ref="R137:S137"/>
    <mergeCell ref="A133:S133"/>
    <mergeCell ref="R134:S136"/>
    <mergeCell ref="K112:M112"/>
    <mergeCell ref="N112:O112"/>
    <mergeCell ref="P112:Q112"/>
    <mergeCell ref="R112:S112"/>
    <mergeCell ref="K113:M113"/>
    <mergeCell ref="N113:O113"/>
    <mergeCell ref="P135:Q135"/>
    <mergeCell ref="R131:S131"/>
    <mergeCell ref="A135:O135"/>
    <mergeCell ref="A136:O136"/>
    <mergeCell ref="A137:O137"/>
    <mergeCell ref="P127:Q127"/>
    <mergeCell ref="P130:Q130"/>
    <mergeCell ref="P136:Q136"/>
    <mergeCell ref="P137:Q137"/>
    <mergeCell ref="A131:O131"/>
    <mergeCell ref="P131:Q131"/>
    <mergeCell ref="P134:Q134"/>
    <mergeCell ref="R130:S130"/>
    <mergeCell ref="A128:S128"/>
    <mergeCell ref="K130:M130"/>
    <mergeCell ref="N83:O83"/>
    <mergeCell ref="I78:J78"/>
    <mergeCell ref="K79:M79"/>
    <mergeCell ref="P75:Q75"/>
    <mergeCell ref="N67:O67"/>
    <mergeCell ref="N79:O79"/>
    <mergeCell ref="P79:Q79"/>
    <mergeCell ref="P76:Q76"/>
    <mergeCell ref="P77:Q77"/>
    <mergeCell ref="I80:O80"/>
    <mergeCell ref="I79:J79"/>
    <mergeCell ref="I67:J67"/>
    <mergeCell ref="I68:J68"/>
    <mergeCell ref="I69:J69"/>
    <mergeCell ref="I70:J70"/>
    <mergeCell ref="I71:J71"/>
    <mergeCell ref="I72:J72"/>
    <mergeCell ref="I73:J73"/>
    <mergeCell ref="I74:J74"/>
    <mergeCell ref="I75:J75"/>
    <mergeCell ref="K69:M69"/>
    <mergeCell ref="N75:O75"/>
    <mergeCell ref="A129:H129"/>
    <mergeCell ref="A130:H130"/>
    <mergeCell ref="R122:S122"/>
    <mergeCell ref="A119:O119"/>
    <mergeCell ref="A118:O118"/>
    <mergeCell ref="P118:Q118"/>
    <mergeCell ref="N106:O106"/>
    <mergeCell ref="R107:S107"/>
    <mergeCell ref="P113:Q113"/>
    <mergeCell ref="R113:S113"/>
    <mergeCell ref="R114:S114"/>
    <mergeCell ref="K106:M106"/>
    <mergeCell ref="R106:S106"/>
    <mergeCell ref="K111:M111"/>
    <mergeCell ref="N111:O111"/>
    <mergeCell ref="K107:M107"/>
    <mergeCell ref="K126:M126"/>
    <mergeCell ref="I106:J106"/>
    <mergeCell ref="K109:M109"/>
    <mergeCell ref="N109:O109"/>
    <mergeCell ref="P109:Q109"/>
    <mergeCell ref="R109:S109"/>
    <mergeCell ref="P106:Q106"/>
    <mergeCell ref="R127:S127"/>
    <mergeCell ref="A72:H72"/>
    <mergeCell ref="A73:H73"/>
    <mergeCell ref="A74:H74"/>
    <mergeCell ref="K70:M70"/>
    <mergeCell ref="K71:M71"/>
    <mergeCell ref="A80:G80"/>
    <mergeCell ref="A79:H79"/>
    <mergeCell ref="K65:M65"/>
    <mergeCell ref="R73:S73"/>
    <mergeCell ref="R65:S65"/>
    <mergeCell ref="I76:J76"/>
    <mergeCell ref="K76:M76"/>
    <mergeCell ref="N76:O76"/>
    <mergeCell ref="P78:Q78"/>
    <mergeCell ref="R77:S77"/>
    <mergeCell ref="R74:S74"/>
    <mergeCell ref="R66:S66"/>
    <mergeCell ref="R67:S67"/>
    <mergeCell ref="R68:S68"/>
    <mergeCell ref="R79:S79"/>
    <mergeCell ref="R78:S78"/>
    <mergeCell ref="R75:S75"/>
    <mergeCell ref="A11:S11"/>
    <mergeCell ref="A20:S20"/>
    <mergeCell ref="A30:S30"/>
    <mergeCell ref="A57:S57"/>
    <mergeCell ref="K83:M83"/>
    <mergeCell ref="P63:Q63"/>
    <mergeCell ref="P64:Q64"/>
    <mergeCell ref="P65:Q65"/>
    <mergeCell ref="P66:Q66"/>
    <mergeCell ref="P67:Q67"/>
    <mergeCell ref="P68:Q68"/>
    <mergeCell ref="P69:Q69"/>
    <mergeCell ref="P70:Q70"/>
    <mergeCell ref="P71:Q71"/>
    <mergeCell ref="P72:Q72"/>
    <mergeCell ref="K78:M78"/>
    <mergeCell ref="P80:Q80"/>
    <mergeCell ref="A81:H81"/>
    <mergeCell ref="I81:J81"/>
    <mergeCell ref="K81:M81"/>
    <mergeCell ref="N81:O81"/>
    <mergeCell ref="A69:H69"/>
    <mergeCell ref="A70:H70"/>
    <mergeCell ref="A71:H71"/>
    <mergeCell ref="T119:Y120"/>
    <mergeCell ref="R118:S119"/>
    <mergeCell ref="R120:S120"/>
    <mergeCell ref="R121:S121"/>
    <mergeCell ref="P119:Q119"/>
    <mergeCell ref="P126:Q126"/>
    <mergeCell ref="R126:S126"/>
    <mergeCell ref="R99:S99"/>
    <mergeCell ref="A114:Q114"/>
    <mergeCell ref="A123:O123"/>
    <mergeCell ref="P123:Q123"/>
    <mergeCell ref="R123:S123"/>
    <mergeCell ref="P99:Q99"/>
    <mergeCell ref="P100:Q100"/>
    <mergeCell ref="A120:O120"/>
    <mergeCell ref="I126:J126"/>
    <mergeCell ref="A125:S125"/>
    <mergeCell ref="K99:M99"/>
    <mergeCell ref="K100:M100"/>
    <mergeCell ref="N100:O100"/>
    <mergeCell ref="P120:Q120"/>
    <mergeCell ref="A105:S105"/>
    <mergeCell ref="R101:S101"/>
    <mergeCell ref="A7:S7"/>
    <mergeCell ref="I62:J62"/>
    <mergeCell ref="K62:M62"/>
    <mergeCell ref="T112:Y113"/>
    <mergeCell ref="P81:Q81"/>
    <mergeCell ref="N96:O96"/>
    <mergeCell ref="I99:J99"/>
    <mergeCell ref="I100:J100"/>
    <mergeCell ref="A99:H99"/>
    <mergeCell ref="A100:H100"/>
    <mergeCell ref="P97:Q97"/>
    <mergeCell ref="R83:S83"/>
    <mergeCell ref="I83:J83"/>
    <mergeCell ref="R81:S81"/>
    <mergeCell ref="R111:S111"/>
    <mergeCell ref="P92:Q92"/>
    <mergeCell ref="P88:Q88"/>
    <mergeCell ref="K101:Q101"/>
    <mergeCell ref="A101:J101"/>
    <mergeCell ref="N99:O99"/>
    <mergeCell ref="R93:S93"/>
    <mergeCell ref="R100:S100"/>
    <mergeCell ref="A95:S95"/>
    <mergeCell ref="R80:S80"/>
  </mergeCells>
  <phoneticPr fontId="0" type="noConversion"/>
  <printOptions horizontalCentered="1"/>
  <pageMargins left="0.3" right="0.3" top="0.3" bottom="0.35" header="0" footer="0.17"/>
  <pageSetup scale="78" orientation="portrait" r:id="rId1"/>
  <headerFooter alignWithMargins="0">
    <oddFooter>&amp;L&amp;11&amp;F&amp;R&amp;11&amp;P of &amp;N</oddFooter>
  </headerFooter>
  <rowBreaks count="2" manualBreakCount="2">
    <brk id="55" max="18" man="1"/>
    <brk id="101"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THCPP RR Form - Construction</vt:lpstr>
      <vt:lpstr>'THCPP RR Form - Construction'!Print_Area</vt:lpstr>
    </vt:vector>
  </TitlesOfParts>
  <Company>Texas Historical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pennyb</dc:creator>
  <cp:lastModifiedBy>Susan Gammage</cp:lastModifiedBy>
  <cp:lastPrinted>2020-12-15T23:19:00Z</cp:lastPrinted>
  <dcterms:created xsi:type="dcterms:W3CDTF">2000-08-28T20:11:45Z</dcterms:created>
  <dcterms:modified xsi:type="dcterms:W3CDTF">2022-12-19T19:58:31Z</dcterms:modified>
</cp:coreProperties>
</file>